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tusofiabg-my.sharepoint.com/personal/teakov_tu-sofia_bg/Documents/Hramlight/_Статии/Чакащи/systematic_review_evaluation_monitoring_planning/"/>
    </mc:Choice>
  </mc:AlternateContent>
  <xr:revisionPtr revIDLastSave="3656" documentId="8_{F07F910D-42EF-455E-B7FC-1C58409DF635}" xr6:coauthVersionLast="47" xr6:coauthVersionMax="47" xr10:uidLastSave="{7B37D4C1-EE8A-43CB-A005-624BDCE151E3}"/>
  <bookViews>
    <workbookView xWindow="-120" yWindow="-120" windowWidth="29040" windowHeight="15720" xr2:uid="{BCF3F5DD-E5BE-413A-884B-7BFF5DFE9B4D}"/>
  </bookViews>
  <sheets>
    <sheet name="Results" sheetId="1" r:id="rId1"/>
    <sheet name="AaA linking" sheetId="14" r:id="rId2"/>
    <sheet name="key phrases" sheetId="15" r:id="rId3"/>
    <sheet name="model keywords" sheetId="12" r:id="rId4"/>
    <sheet name="key phrases unique" sheetId="17" r:id="rId5"/>
    <sheet name="categorical variables" sheetId="13" r:id="rId6"/>
    <sheet name="MOP_LE_ME" sheetId="22" r:id="rId7"/>
    <sheet name="MOP_MI_LE" sheetId="23" r:id="rId8"/>
    <sheet name="MOP_ME_MI" sheetId="24" r:id="rId9"/>
    <sheet name="MOP_ME_LE_MI" sheetId="25" r:id="rId10"/>
    <sheet name="Experience and MOP" sheetId="20" r:id="rId11"/>
    <sheet name="Experience without MOP" sheetId="21" r:id="rId12"/>
    <sheet name="Without planning" sheetId="18" r:id="rId13"/>
    <sheet name="years" sheetId="11" r:id="rId14"/>
  </sheets>
  <definedNames>
    <definedName name="_xlnm._FilterDatabase" localSheetId="0" hidden="1">Results!$A$1:$V$62</definedName>
  </definedNames>
  <calcPr calcId="191028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5" l="1" a="1"/>
  <c r="C6" i="25" s="1"/>
  <c r="C6" i="24" a="1"/>
  <c r="C6" i="24" s="1"/>
  <c r="C6" i="23" a="1"/>
  <c r="C6" i="23" s="1"/>
  <c r="C6" i="22" a="1"/>
  <c r="C6" i="22" s="1"/>
  <c r="C6" i="21" a="1"/>
  <c r="C6" i="21" s="1"/>
  <c r="C6" i="20" a="1"/>
  <c r="C6" i="20" s="1"/>
  <c r="C6" i="18" a="1"/>
  <c r="C6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<sst xmlns="http://schemas.openxmlformats.org/spreadsheetml/2006/main" count="734" uniqueCount="235">
  <si>
    <t>The three together</t>
  </si>
  <si>
    <t>Article</t>
  </si>
  <si>
    <t>self-evaluation (metacognitive evaluation)</t>
  </si>
  <si>
    <t>self-monitoring (metacognitive monitoring)</t>
  </si>
  <si>
    <t>evaluation</t>
  </si>
  <si>
    <t>monitoring</t>
  </si>
  <si>
    <t>planning</t>
  </si>
  <si>
    <t>metacognitive experience</t>
  </si>
  <si>
    <t>metacognitive knowledge</t>
  </si>
  <si>
    <t>self-regulation (metacognitive regulation)</t>
  </si>
  <si>
    <t>experience</t>
  </si>
  <si>
    <t>learning experience</t>
  </si>
  <si>
    <t>model</t>
  </si>
  <si>
    <t>yes</t>
  </si>
  <si>
    <t>planning, monitoring and evaluating</t>
  </si>
  <si>
    <t>planning, monitoring, and evaluating</t>
  </si>
  <si>
    <t>monitoring and evaluation</t>
  </si>
  <si>
    <t>no</t>
  </si>
  <si>
    <t>self-planning, self-monitoring</t>
  </si>
  <si>
    <t>planning, monitoring, evaluation</t>
  </si>
  <si>
    <t>model + self-selection, self-reflection</t>
  </si>
  <si>
    <t>Only abstract available</t>
  </si>
  <si>
    <t>-</t>
  </si>
  <si>
    <t xml:space="preserve"> self-planning, self-monitoring, self-regulation, and self-evaluation</t>
  </si>
  <si>
    <t>self-assessment, self-planning, self-learning, and self-monitoring</t>
  </si>
  <si>
    <t>Inspiring creativity through a creativity game of players as game story designers: A metacognitive approach</t>
  </si>
  <si>
    <t>metacognitive monitoring and to regulate it</t>
  </si>
  <si>
    <t>goal setting, self-monitoring</t>
  </si>
  <si>
    <t>evaluation of mental imagery</t>
  </si>
  <si>
    <t>evaluation of vividness of imagery</t>
  </si>
  <si>
    <t>monitoring, reflection, and evaluation</t>
  </si>
  <si>
    <t>monitoring and metacognitive knowledge</t>
  </si>
  <si>
    <t>self-evaluation</t>
  </si>
  <si>
    <t>self-monitoring with goalsetting.</t>
  </si>
  <si>
    <t>planning, monitoring, regulation, and self-evaluation</t>
  </si>
  <si>
    <t>self-reflection, self-regulation, and self-monitoring</t>
  </si>
  <si>
    <t>idea planning, goal-oriented monitoring and evaluation</t>
  </si>
  <si>
    <t>Untangling the relationship between English as a foreign language learners’ metacognitive experiences and writing proficiency: A mixed-methods approach</t>
  </si>
  <si>
    <t>monitoring one’s learning goals and progress</t>
  </si>
  <si>
    <t>planning, self-monitoring, self-evaluation</t>
  </si>
  <si>
    <t>planning, strategies, knowledge, monitoring, evaluating and terminating</t>
  </si>
  <si>
    <t>planning, monitoring</t>
  </si>
  <si>
    <t>planning, monitoring, evaluating</t>
  </si>
  <si>
    <t>planning, monitoring, information management and evaluation</t>
  </si>
  <si>
    <t>planning, self-monitoring, and evaluation</t>
  </si>
  <si>
    <t>Planning, Monitoring and Evaluation</t>
  </si>
  <si>
    <t>metacognition category included planning (e.g., advance organizers), monitoring (including self-monitoring), and evaluating (including self-evaluation)</t>
  </si>
  <si>
    <t>planning, monitoring, information management, debugging, and selfevaluation</t>
  </si>
  <si>
    <t>planning, monitoring, and evaluation</t>
  </si>
  <si>
    <t>in self-regulation, goal setting produces an explicit feedback loop that requires self-evaluation</t>
  </si>
  <si>
    <t>planning, monitoring, strategy use, task difficulty and demands, and motivation</t>
  </si>
  <si>
    <t>planning and performance phase monitoring</t>
  </si>
  <si>
    <t>monitoring, evaluating, and planning</t>
  </si>
  <si>
    <t>self-evaluation, self-monitoring (Watson, 2004), goal setting</t>
  </si>
  <si>
    <t>self-monitoring tasks informs, as it should, the goals of treatment</t>
  </si>
  <si>
    <t>Year of publication</t>
  </si>
  <si>
    <t>Using Self-Monitoring: Implementation of Collaborative Empiricism in Cognitive-Behavioral Therapy</t>
  </si>
  <si>
    <t>A Survey Study: The Correlation between Metacognitive Strategies and Reading Achievement</t>
  </si>
  <si>
    <t>How do self-regulation and effort in test-taking contribute to undergraduate students’ critical thinking performance?</t>
  </si>
  <si>
    <t>Becoming a Self-Regulated Learner: An Overview</t>
  </si>
  <si>
    <t>mental image (imagery, self-image, mental representation, mental model, mental picture)</t>
  </si>
  <si>
    <t>goal setting and self-monitoring</t>
  </si>
  <si>
    <t>The Role of Metacognitive Components in Creative Thinking</t>
  </si>
  <si>
    <t>planning, monitoring, and regulating</t>
  </si>
  <si>
    <t>planning, monitoring and evaluation</t>
  </si>
  <si>
    <t>Metacognition, achievement goals, study strategies and academic achievement: pathways to achievement</t>
  </si>
  <si>
    <t>A Metacognitive Knowledge, Metacognitive Experience, and Its Effects on Learning Outcomes for Stem and Non-Stem Malaysian Students</t>
  </si>
  <si>
    <t>A Case Study of an Ignored Facet: Metacognitive Experiences</t>
  </si>
  <si>
    <t>Operations of the Cognitive-Metacognitive System in Promoting Learning: a Brief Theoretical Analysis</t>
  </si>
  <si>
    <t>Planning, Monitoring, and Evaluation</t>
  </si>
  <si>
    <t>Promoting Student Metacognition</t>
  </si>
  <si>
    <t>A questionnaire-based validation of metacognitive strategies in writing and their predictive effects on the writing performance of English as foreign language student writers</t>
  </si>
  <si>
    <t>Chapter 5, metacognition, self-regulation and assessment in problem-solving processes at university</t>
  </si>
  <si>
    <t>Metacognitive Retrieval-Augmented Large Language Models</t>
  </si>
  <si>
    <t>The Metacognitive Demands and Opportunities of Generative AI</t>
  </si>
  <si>
    <t>Motives to self-regulate learning: A social-cognitive account.</t>
  </si>
  <si>
    <t>Investigating Self-Regulation and Motivation: Historical Background, Methodological Developments, and Future Prospects</t>
  </si>
  <si>
    <t>Implementation of Metacognitive Strategies on Students' Ability to Read English Texts</t>
  </si>
  <si>
    <t>Self-regulation: Where metacognition and motivation intersect</t>
  </si>
  <si>
    <t>Developing Reading Comprehension through Metacognitive Strategies: A Review of Previous Studies</t>
  </si>
  <si>
    <t>The Effect of Metacognitive Strategy on Students’ Reading Comprehension at SMK Swasta Yapim Medan</t>
  </si>
  <si>
    <t>Metacognitive Strategy Use and Academic Reading Achievement: Insights from a Chinese Context</t>
  </si>
  <si>
    <t>The Effect of Metacognitive Strategies Implementation on Students’ Reading Comprehension Achievement.</t>
  </si>
  <si>
    <t>Modelling the Components of Metacognitive Awareness</t>
  </si>
  <si>
    <t>The Effects of Metacognitive Reading Strategies: Pedagogical Implications for EFL/ESL Teachers</t>
  </si>
  <si>
    <t>Teaching for transfer between first and foreign language classroom contexts: Developing a framework for a strategy-based, cross-curricular approach to writing pedagogy</t>
  </si>
  <si>
    <t>Metacognitive Reading Strategies, Motivation, and Reading Comprehension Performance of Saudi EFL Students</t>
  </si>
  <si>
    <t xml:space="preserve">Interactions of metacognition with motivation and affect in self-regulated learning: The MASRL model. </t>
  </si>
  <si>
    <t>Online self-evaluation of fMRI-based neurofeedback performance</t>
  </si>
  <si>
    <t>Metacognitive Knowledge and Metacognitive Regulation in Self-Regulatory Learning Style, and in Its Effects on Performance Expectation and Subsequent Performance across Diverse School Subjects</t>
  </si>
  <si>
    <t>Metacognition and good language learners</t>
  </si>
  <si>
    <t>Metacognitive Knowledge Monitoring and Self-Regulated Learning: Academic Success and Reflections on Learning.</t>
  </si>
  <si>
    <t>A team cognition model derived from an analysis of reflection on cooperation.</t>
  </si>
  <si>
    <t>An empirical study on writing strategies: Training mode in CSL teaching</t>
  </si>
  <si>
    <t>Metacognitive Strategy Preview, Question, Read, Reflect, Recite, and Review. (PQ4R) In increasing interest in BACA Blended Learning in Junior High School (SMP).</t>
  </si>
  <si>
    <t>Efficacy of an Electronic Health Management Program for Patients With Cardiovascular Risk: Randomized Controlled Trial.</t>
  </si>
  <si>
    <t>The Effects of Online Role-play Teaching Practice on Learners’ Availability for Resources.</t>
  </si>
  <si>
    <t>The implementation of Problem Based Learning (PBL) with rich context insight to the metacognitive ability of students in SMA N 2 Sleman</t>
  </si>
  <si>
    <t>Can Computer-Based Learning Environments (CBLEs) Be Used as Self-Regulatory Tools to Enhance Learning?</t>
  </si>
  <si>
    <t>Promoting metacognition through negotiated assessment .</t>
  </si>
  <si>
    <t xml:space="preserve">Metacognition: Metacognitive Skills and Strategies in Young Readers. </t>
  </si>
  <si>
    <t>Monitoring and Evaluation during the UN Decade of Education for Sustainable Development.</t>
  </si>
  <si>
    <t>Metacognition in Upper-Division Biology Students: Awareness Does Not Always Lead to Control</t>
  </si>
  <si>
    <t>Fostering Metacognition to Support Student Learning and Performance.</t>
  </si>
  <si>
    <t>Not just fun, but serious strategies: Using meta-cognitive strategies in game-based learning.</t>
  </si>
  <si>
    <t>Motivational profiles and learning experience across Chinese language proficiency levels</t>
  </si>
  <si>
    <t>EFL Students Develop Cognitive and Metacognitive Self-Regulated Writing Strategies Using Automated Feedback: A Case Study</t>
  </si>
  <si>
    <t>In Praise of Clark Kent: Creative Metacognition and the Importance of Teaching Kids When (Not) to Be Creative</t>
  </si>
  <si>
    <t>How do famous artists write about their metacognition, self-regulation and creative problem-solving?</t>
  </si>
  <si>
    <t>Self-monitoring, self-awareness, and self-determination in cardiac rehabilitation</t>
  </si>
  <si>
    <t>A macro-level analysis of SRL processes and their relations to the acquisition of a sophisticated mental model of a complex system</t>
  </si>
  <si>
    <t>Assessing Metacognitive Regulation during Problem Solving:A Comparison of Three Measures</t>
  </si>
  <si>
    <t>Models of Metacognition</t>
  </si>
  <si>
    <t>Understanding learners’ metacognitive experiences in learning to write in English as a foreign language: A structural equation modeling approach.</t>
  </si>
  <si>
    <t>planning ahead and evaluation afterwards</t>
  </si>
  <si>
    <t>planning, monitoring, regulating, and evaluating</t>
  </si>
  <si>
    <r>
      <t xml:space="preserve">Promoting Metacognitive Awareness in Writing Assessment Tasks through Planning, Monitoring, and Evaluation: Achievements and Perceptions </t>
    </r>
    <r>
      <rPr>
        <b/>
        <sz val="11"/>
        <color theme="1"/>
        <rFont val="Aptos Narrow"/>
        <family val="2"/>
        <scheme val="minor"/>
      </rPr>
      <t xml:space="preserve"> (Talks about mental schemata)</t>
    </r>
  </si>
  <si>
    <t>A Study on the Metacognitive Awareness of Secondary School Students</t>
  </si>
  <si>
    <t>The Effect of Planning and Monitoring as Metacognitive Strategies on Iranian EFL Learners’ Argumentative Writing Accuracy</t>
  </si>
  <si>
    <t>Monitoring Metacognitive Strategies Use During Interaction Collaborative Groups</t>
  </si>
  <si>
    <t>planning, evaluation and elaboration strategies</t>
  </si>
  <si>
    <t>planning, monitoring, regulation, and evaluation</t>
  </si>
  <si>
    <t>Research on metacognitive strategies of children’s self-regulated learning</t>
  </si>
  <si>
    <t>planning, monitoring and control, evaluation and reflection</t>
  </si>
  <si>
    <t>goal-setting, planning, implementing strategies, monitoring, and evaluating self-learning</t>
  </si>
  <si>
    <t xml:space="preserve">proper sequencing (i.e., planning) of the procedures to be applied for reaching the goal, on the monitoring and control of cognitive processing, and on the evaluation </t>
  </si>
  <si>
    <t xml:space="preserve"> monitor their knowledge, decisions, and actions to promote conscious planning, supervision and evaluation</t>
  </si>
  <si>
    <t>Metacognitive Strategies and Development of Critical Thinking in Higher Education</t>
  </si>
  <si>
    <t>Metacognitive Training in Professional Development Can Improve and Sustain Student Achievement</t>
  </si>
  <si>
    <t>planning, evaluating and adjusting those strategies</t>
  </si>
  <si>
    <t>A Review of Self-regulated Learning: Six Models and Four Directions for Research</t>
  </si>
  <si>
    <t>group awareness, planning, and evaluation</t>
  </si>
  <si>
    <t>The Use of Guided Metacognitive Strategy to Improve Students’ Reading Comprehension</t>
  </si>
  <si>
    <t>An Experimental Study on Influence of Action-oriented Education Paradigm on Students' Key Capabilities.</t>
  </si>
  <si>
    <t>Evaluating the Mind’s Eye: The Metacognition of Visual Imagery.</t>
  </si>
  <si>
    <t>The role of metacognitive experiences in the learning process</t>
  </si>
  <si>
    <t>Effect of metacognitive strategies and verbal-imagery cognitive style on biology-based video search and learning performance</t>
  </si>
  <si>
    <t>self-assessment (metacognitive assessment)</t>
  </si>
  <si>
    <t>The MAPS model of self-regulation: Integrating metacognition, agency, and possible selves</t>
  </si>
  <si>
    <t>metacognitive plans, strategies, monitoring</t>
  </si>
  <si>
    <t>The three standalone</t>
  </si>
  <si>
    <t>Leading key phrase</t>
  </si>
  <si>
    <t>Sum of planning</t>
  </si>
  <si>
    <t>Sum of monitoring</t>
  </si>
  <si>
    <t>Sum of evaluation</t>
  </si>
  <si>
    <t>The effects of self-monitoring on strategy use and academic performance: A meta-analysis</t>
  </si>
  <si>
    <t>The Neural Basis and Computational Models of Metacognition</t>
  </si>
  <si>
    <t>The future of metacognition research: Balancing construct breadth with measurement rigor</t>
  </si>
  <si>
    <t>Metacognition in human decision-making: Confidence and error monitoring</t>
  </si>
  <si>
    <t>Allostatic Self-efficacy: A Metacognitive Theory of Dyshomeostasis-Induced Fatigue and Depression</t>
  </si>
  <si>
    <t>Self-Evaluation of Decision-Making: A General Bayesian Framework for Metacognitive Computation</t>
  </si>
  <si>
    <t>Metacognitive evaluation, self-relevance, and the right prefrontal cortex</t>
  </si>
  <si>
    <t>Error monitoring is the metacognitive process</t>
  </si>
  <si>
    <t>self-evaluation, planning and action selection</t>
  </si>
  <si>
    <t>planning, self-monitoring, and control</t>
  </si>
  <si>
    <t>Executive function and metacognition: Towards a unifying framework of cognitive self-regulation</t>
  </si>
  <si>
    <t>Metacognition: ideas and insights from neuro- and educational sciences</t>
  </si>
  <si>
    <t>planning, organising, self-monitoring and self-evaluating</t>
  </si>
  <si>
    <t>Computing confidence in a decision is a type of metacognitive monitoring</t>
  </si>
  <si>
    <t>evaluation regarding personal traits and abilities ..., self-monitoring of current affective states</t>
  </si>
  <si>
    <t>self-planning (metacognitive planning)</t>
  </si>
  <si>
    <t>Sum of self-planning (metacognitive planning)</t>
  </si>
  <si>
    <t>Sum of self-monitoring (metacognitive monitoring)</t>
  </si>
  <si>
    <t>Sum of self-evaluation (metacognitive evaluation)</t>
  </si>
  <si>
    <t>Distribution of 'Year of publication'</t>
  </si>
  <si>
    <t>Count of Year of publication</t>
  </si>
  <si>
    <t>Grand Total</t>
  </si>
  <si>
    <t>Improving students’ self-evaluation of learning for key concepts in textbook materials</t>
  </si>
  <si>
    <t>Measuring Metacognitive Knowledge, Monitoring, and Control in the Pharmacy Classroom and Experiential Settings</t>
  </si>
  <si>
    <t>Metacognitive knowledge about self-control</t>
  </si>
  <si>
    <t>Medial and Lateral Networks in Anterior Prefrontal Cortex Support Metacognitive Ability for Memory and Perception</t>
  </si>
  <si>
    <t>metacognitive evaluations of perceptual and memorial decisions</t>
  </si>
  <si>
    <t>planning a certain task, monitoring and comprehending its progress and evaluating</t>
  </si>
  <si>
    <t>Neural correlates of metacognitive ability and of feeling confident: a large-scale fMRI study</t>
  </si>
  <si>
    <t>Measuring metacognitive strategies using the reading awareness scale ESCOLA</t>
  </si>
  <si>
    <t>Self-regulated learning: an overview of metacognition, motivation and behaviour</t>
  </si>
  <si>
    <t>Investigating Students' Metacognitive Experiences: Insights From the English as a Foreign Language Learners' Writing Metacognitive Experiences Questionnaire (EFLLWMEQ) the Relationship between Creative Mindsets and Divergent Thinking Performance</t>
  </si>
  <si>
    <t>Total 'self-planning (metacognitive planning)', total 'self-monitoring (metacognitive monitoring)', total 'self-evaluation (metacognitive evaluation)', total 'planning', total 'monitoring', and total 'evaluation'</t>
  </si>
  <si>
    <t>Chapter 15, Assessing Competency Using Metacognition and Motivation: The Role of Time-Awareness in Preparation for Future Learning</t>
  </si>
  <si>
    <t>A short review of research on metacognition training with elementary students</t>
  </si>
  <si>
    <r>
      <t>Let Learners Monitor the Lea</t>
    </r>
    <r>
      <rPr>
        <sz val="11"/>
        <color theme="1"/>
        <rFont val="Aptos Narrow"/>
        <family val="2"/>
        <scheme val="minor"/>
      </rPr>
      <t>rning Content and Their Learning Behavior! A Meta‑analysis on the Efectiveness of</t>
    </r>
    <r>
      <rPr>
        <b/>
        <sz val="11"/>
        <color theme="1"/>
        <rFont val="Aptos Narrow"/>
        <family val="2"/>
        <scheme val="minor"/>
      </rPr>
      <t xml:space="preserve"> Tools to Foster Monitoring</t>
    </r>
  </si>
  <si>
    <t>self-regulatory mechanisms, including planning behaviors and adaptation</t>
  </si>
  <si>
    <t>The 3 as standalone</t>
  </si>
  <si>
    <t>The 3 together, but not standalone</t>
  </si>
  <si>
    <t>None of the two categoreical variables</t>
  </si>
  <si>
    <t>Count of works with the phrase</t>
  </si>
  <si>
    <t>general model:                                                                        planning, monitoring and evaluation (or evaluating)</t>
  </si>
  <si>
    <t>Distribution of 'Leading key phrase'</t>
  </si>
  <si>
    <t>Count of Leading key phrase</t>
  </si>
  <si>
    <t>Target Model</t>
  </si>
  <si>
    <t>planning (e.g., advance organizers), monitoring (including self-monitoring), and evaluating (including self-evaluation)</t>
  </si>
  <si>
    <t>The three combinative and standalone</t>
  </si>
  <si>
    <t>The three combinative with others</t>
  </si>
  <si>
    <t>Two in a phrase</t>
  </si>
  <si>
    <t>metacognition about mental imagery</t>
  </si>
  <si>
    <t>Mental imagery</t>
  </si>
  <si>
    <t>absolute model:                                                                          self-planning, self-monitoring and self-evaluation</t>
  </si>
  <si>
    <t>Irresolute</t>
  </si>
  <si>
    <t>planning, monitoring, information management, debugging, and self-evaluation</t>
  </si>
  <si>
    <t>monitoring/self-monitoring</t>
  </si>
  <si>
    <t>30,7 %</t>
  </si>
  <si>
    <t>Percent of usage:</t>
  </si>
  <si>
    <t>planning/self-planning</t>
  </si>
  <si>
    <t>evaluation/self-evaluation</t>
  </si>
  <si>
    <t>count</t>
  </si>
  <si>
    <t>planning &gt; 0</t>
  </si>
  <si>
    <t>monitoring &gt; 0</t>
  </si>
  <si>
    <t>evaluation &gt; 0</t>
  </si>
  <si>
    <t>Filtered table, where 'planning' is 0</t>
  </si>
  <si>
    <t>regulatory goals</t>
  </si>
  <si>
    <t>learner develops goals and plans</t>
  </si>
  <si>
    <t>evolving behavioural goals</t>
  </si>
  <si>
    <t>Training visual imagery: improvements of metacognition, but not imagery strength</t>
  </si>
  <si>
    <t>A Journey into the Metacognitive Learning Strategies.</t>
  </si>
  <si>
    <r>
      <rPr>
        <b/>
        <sz val="14"/>
        <color theme="1"/>
        <rFont val="Aptos Narrow"/>
        <family val="2"/>
        <scheme val="minor"/>
      </rPr>
      <t>learning experience'</t>
    </r>
    <r>
      <rPr>
        <sz val="14"/>
        <color theme="1"/>
        <rFont val="Aptos Narrow"/>
        <family val="2"/>
        <scheme val="minor"/>
      </rPr>
      <t xml:space="preserve"> and '</t>
    </r>
    <r>
      <rPr>
        <b/>
        <sz val="14"/>
        <color theme="1"/>
        <rFont val="Aptos Narrow"/>
        <scheme val="minor"/>
      </rPr>
      <t>metacognitive experience</t>
    </r>
    <r>
      <rPr>
        <sz val="14"/>
        <color theme="1"/>
        <rFont val="Aptos Narrow"/>
        <family val="2"/>
        <scheme val="minor"/>
      </rPr>
      <t>'</t>
    </r>
  </si>
  <si>
    <r>
      <t>metacognitive experience</t>
    </r>
    <r>
      <rPr>
        <sz val="14"/>
        <color theme="1"/>
        <rFont val="Aptos Narrow"/>
        <scheme val="minor"/>
      </rPr>
      <t xml:space="preserve"> and </t>
    </r>
    <r>
      <rPr>
        <b/>
        <sz val="14"/>
        <color theme="1"/>
        <rFont val="Aptos Narrow"/>
        <scheme val="minor"/>
      </rPr>
      <t>mental imagery</t>
    </r>
    <r>
      <rPr>
        <sz val="14"/>
        <color theme="1"/>
        <rFont val="Aptos Narrow"/>
        <scheme val="minor"/>
      </rPr>
      <t xml:space="preserve"> together</t>
    </r>
  </si>
  <si>
    <r>
      <rPr>
        <b/>
        <sz val="14"/>
        <color theme="1"/>
        <rFont val="Aptos Narrow"/>
        <family val="2"/>
        <scheme val="minor"/>
      </rPr>
      <t>metacognitive experience</t>
    </r>
    <r>
      <rPr>
        <sz val="14"/>
        <color theme="1"/>
        <rFont val="Aptos Narrow"/>
        <scheme val="minor"/>
      </rPr>
      <t>' WITHOUT the three stated together</t>
    </r>
  </si>
  <si>
    <r>
      <rPr>
        <b/>
        <sz val="14"/>
        <color theme="1"/>
        <rFont val="Aptos Narrow"/>
        <scheme val="minor"/>
      </rPr>
      <t>mental imagery</t>
    </r>
    <r>
      <rPr>
        <sz val="14"/>
        <color theme="1"/>
        <rFont val="Aptos Narrow"/>
        <family val="2"/>
        <scheme val="minor"/>
      </rPr>
      <t xml:space="preserve"> and </t>
    </r>
    <r>
      <rPr>
        <b/>
        <sz val="14"/>
        <color theme="1"/>
        <rFont val="Aptos Narrow"/>
        <scheme val="minor"/>
      </rPr>
      <t>learning experience</t>
    </r>
  </si>
  <si>
    <t>Filtered table for 'The three together' 'YES', where 'experience' is greater than 0</t>
  </si>
  <si>
    <t>Filtered table for 'The three together' 'no', where 'experience' is greater than 0</t>
  </si>
  <si>
    <r>
      <rPr>
        <b/>
        <sz val="14"/>
        <color theme="1"/>
        <rFont val="Aptos Narrow"/>
        <family val="2"/>
        <scheme val="minor"/>
      </rPr>
      <t>learning experience'</t>
    </r>
    <r>
      <rPr>
        <sz val="14"/>
        <color theme="1"/>
        <rFont val="Aptos Narrow"/>
        <family val="2"/>
        <scheme val="minor"/>
      </rPr>
      <t xml:space="preserve"> and '</t>
    </r>
    <r>
      <rPr>
        <b/>
        <sz val="14"/>
        <color theme="1"/>
        <rFont val="Aptos Narrow"/>
        <scheme val="minor"/>
      </rPr>
      <t>metacognitive knowledge</t>
    </r>
    <r>
      <rPr>
        <sz val="14"/>
        <color theme="1"/>
        <rFont val="Aptos Narrow"/>
        <family val="2"/>
        <scheme val="minor"/>
      </rPr>
      <t>'</t>
    </r>
  </si>
  <si>
    <r>
      <rPr>
        <b/>
        <sz val="14"/>
        <color theme="1"/>
        <rFont val="Aptos Narrow"/>
        <scheme val="minor"/>
      </rPr>
      <t>mental imagery</t>
    </r>
    <r>
      <rPr>
        <sz val="14"/>
        <color theme="1"/>
        <rFont val="Aptos Narrow"/>
        <family val="2"/>
        <scheme val="minor"/>
      </rPr>
      <t xml:space="preserve"> and </t>
    </r>
    <r>
      <rPr>
        <b/>
        <sz val="14"/>
        <color theme="1"/>
        <rFont val="Aptos Narrow"/>
        <family val="2"/>
        <scheme val="minor"/>
      </rPr>
      <t>metacognitive knowledge</t>
    </r>
  </si>
  <si>
    <r>
      <t xml:space="preserve"> </t>
    </r>
    <r>
      <rPr>
        <b/>
        <sz val="14"/>
        <color theme="1"/>
        <rFont val="Aptos Narrow"/>
        <scheme val="minor"/>
      </rPr>
      <t>metacignitive experience</t>
    </r>
    <r>
      <rPr>
        <sz val="14"/>
        <color theme="1"/>
        <rFont val="Aptos Narrow"/>
        <scheme val="minor"/>
      </rPr>
      <t xml:space="preserve"> and the three stated together</t>
    </r>
  </si>
  <si>
    <r>
      <rPr>
        <b/>
        <sz val="14"/>
        <color theme="1"/>
        <rFont val="Aptos Narrow"/>
        <scheme val="minor"/>
      </rPr>
      <t>learning experience</t>
    </r>
    <r>
      <rPr>
        <sz val="14"/>
        <color theme="1"/>
        <rFont val="Aptos Narrow"/>
        <scheme val="minor"/>
      </rPr>
      <t xml:space="preserve"> WITHOUT the three stated together</t>
    </r>
  </si>
  <si>
    <r>
      <rPr>
        <b/>
        <sz val="14"/>
        <color theme="1"/>
        <rFont val="Aptos Narrow"/>
        <scheme val="minor"/>
      </rPr>
      <t>learning experience</t>
    </r>
    <r>
      <rPr>
        <sz val="14"/>
        <color theme="1"/>
        <rFont val="Aptos Narrow"/>
        <scheme val="minor"/>
      </rPr>
      <t xml:space="preserve"> and the three stated together</t>
    </r>
  </si>
  <si>
    <r>
      <rPr>
        <b/>
        <sz val="14"/>
        <color theme="1"/>
        <rFont val="Aptos Narrow"/>
        <family val="2"/>
        <scheme val="minor"/>
      </rPr>
      <t>experience</t>
    </r>
    <r>
      <rPr>
        <sz val="14"/>
        <color theme="1"/>
        <rFont val="Aptos Narrow"/>
        <scheme val="minor"/>
      </rPr>
      <t xml:space="preserve"> and the three stated together</t>
    </r>
  </si>
  <si>
    <r>
      <rPr>
        <b/>
        <sz val="14"/>
        <color theme="1"/>
        <rFont val="Aptos Narrow"/>
        <family val="2"/>
        <scheme val="minor"/>
      </rPr>
      <t>mental imagery</t>
    </r>
    <r>
      <rPr>
        <sz val="14"/>
        <color theme="1"/>
        <rFont val="Aptos Narrow"/>
        <scheme val="minor"/>
      </rPr>
      <t xml:space="preserve"> and the three stated together</t>
    </r>
  </si>
  <si>
    <r>
      <rPr>
        <b/>
        <sz val="14"/>
        <color theme="1"/>
        <rFont val="Aptos Narrow"/>
        <scheme val="minor"/>
      </rPr>
      <t>experience</t>
    </r>
    <r>
      <rPr>
        <sz val="14"/>
        <color theme="1"/>
        <rFont val="Aptos Narrow"/>
        <scheme val="minor"/>
      </rPr>
      <t xml:space="preserve"> WITHOUT the three stated together</t>
    </r>
  </si>
  <si>
    <r>
      <rPr>
        <b/>
        <sz val="14"/>
        <color theme="1"/>
        <rFont val="Aptos Narrow"/>
        <scheme val="minor"/>
      </rPr>
      <t>mental imagery</t>
    </r>
    <r>
      <rPr>
        <sz val="14"/>
        <color theme="1"/>
        <rFont val="Aptos Narrow"/>
        <scheme val="minor"/>
      </rPr>
      <t xml:space="preserve"> WITHOUT the three stated together</t>
    </r>
  </si>
  <si>
    <r>
      <t>metacognitive experience</t>
    </r>
    <r>
      <rPr>
        <sz val="14"/>
        <color theme="1"/>
        <rFont val="Aptos Narrow"/>
        <scheme val="minor"/>
      </rPr>
      <t xml:space="preserve"> and </t>
    </r>
    <r>
      <rPr>
        <b/>
        <sz val="14"/>
        <color theme="1"/>
        <rFont val="Aptos Narrow"/>
        <scheme val="minor"/>
      </rPr>
      <t>metacognitie knowledge</t>
    </r>
  </si>
  <si>
    <r>
      <rPr>
        <b/>
        <sz val="14"/>
        <color theme="1"/>
        <rFont val="Aptos Narrow"/>
        <family val="2"/>
        <scheme val="minor"/>
      </rPr>
      <t>mental imagery</t>
    </r>
    <r>
      <rPr>
        <sz val="14"/>
        <color theme="1"/>
        <rFont val="Aptos Narrow"/>
        <family val="2"/>
        <scheme val="minor"/>
      </rPr>
      <t xml:space="preserve"> and </t>
    </r>
    <r>
      <rPr>
        <b/>
        <sz val="14"/>
        <color theme="1"/>
        <rFont val="Aptos Narrow"/>
        <family val="2"/>
        <scheme val="minor"/>
      </rPr>
      <t>metacognitive regulation</t>
    </r>
  </si>
  <si>
    <t>Filtered table for 'The three together' 'YES', where 'metacognitive experience' is greater than 0 and 'learning experience' is greater than 0</t>
  </si>
  <si>
    <t>Filtered table for 'The three together' 'YES', where 'mental image (imagery, self-image, mental representation, mental model, mental picture)' is greater than 0 and 'learning experience' is greater than 0</t>
  </si>
  <si>
    <t>Filtered table for 'The three together' 'YES', where 'mental image (imagery, self-image, mental representation, mental model, mental picture)' is greater than 0 and 'metacognitive experience' is greater than 0</t>
  </si>
  <si>
    <t>Filtered table for 'The three together' 'YES', where 'mental image (imagery, self-image, mental representation, mental model, mental picture)' is greater than 0 and 'metacognitive experience' is greater than 0 and 'learning experience' is greater than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</si>
</sst>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sz val="11"/>
      <color rgb="FF000000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1"/>
      <color rgb="FF000000"/>
      <name val="Calibri"/>
    </font>
    <font>
      <b/>
      <sz val="11"/>
      <color rgb="FFFFFFFF"/>
      <name val="Aptos Narrow"/>
      <family val="2"/>
      <scheme val="minor"/>
    </font>
    <font>
      <sz val="10"/>
      <color theme="1"/>
      <name val="Arial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1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16" xfId="0" applyBorder="1"/>
    <xf numFmtId="10" fontId="0" fillId="0" borderId="16" xfId="0" applyNumberFormat="1" applyBorder="1" applyAlignment="1">
      <alignment horizontal="left" vertical="top"/>
    </xf>
    <xf numFmtId="10" fontId="0" fillId="0" borderId="16" xfId="0" applyNumberFormat="1" applyBorder="1" applyAlignment="1">
      <alignment horizontal="left"/>
    </xf>
    <xf numFmtId="0" fontId="0" fillId="0" borderId="6" xfId="0" applyBorder="1"/>
    <xf numFmtId="0" fontId="0" fillId="0" borderId="19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7" fillId="12" borderId="0" xfId="0" applyFont="1" applyFill="1"/>
    <xf numFmtId="0" fontId="0" fillId="0" borderId="0" xfId="0" applyAlignment="1">
      <alignment horizontal="left"/>
    </xf>
    <xf numFmtId="0" fontId="0" fillId="0" borderId="8" xfId="0" applyBorder="1"/>
    <xf numFmtId="0" fontId="0" fillId="0" borderId="5" xfId="0" applyBorder="1" applyAlignment="1">
      <alignment horizontal="left"/>
    </xf>
    <xf numFmtId="0" fontId="0" fillId="13" borderId="0" xfId="0" applyFill="1"/>
    <xf numFmtId="0" fontId="0" fillId="0" borderId="0" xfId="0" applyAlignment="1">
      <alignment horizontal="center"/>
    </xf>
    <xf numFmtId="0" fontId="0" fillId="14" borderId="0" xfId="0" applyFill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0" xfId="0" quotePrefix="1" applyFill="1" applyAlignment="1">
      <alignment horizontal="center" vertical="center" wrapText="1" justifyLastLine="1"/>
    </xf>
    <xf numFmtId="0" fontId="0" fillId="14" borderId="0" xfId="0" applyFill="1" applyAlignment="1">
      <alignment justifyLastLine="1"/>
    </xf>
    <xf numFmtId="0" fontId="0" fillId="14" borderId="0" xfId="0" applyFill="1"/>
    <xf numFmtId="0" fontId="0" fillId="14" borderId="1" xfId="0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wrapText="1"/>
    </xf>
    <xf numFmtId="0" fontId="0" fillId="14" borderId="6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0" xfId="0" quotePrefix="1" applyFill="1" applyAlignment="1">
      <alignment horizontal="center" vertical="center" wrapText="1" justifyLastLine="1"/>
    </xf>
    <xf numFmtId="0" fontId="0" fillId="13" borderId="0" xfId="0" applyFill="1" applyAlignment="1">
      <alignment justifyLastLine="1"/>
    </xf>
    <xf numFmtId="0" fontId="18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0" xfId="0" applyFill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8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>
          <bgColor theme="3" tint="0.89999084444715716"/>
        </patternFill>
      </fill>
    </dxf>
    <dxf>
      <fill>
        <patternFill>
          <bgColor theme="3" tint="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[teo_results_years.xlsx]years!PivotTable1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'Year of publication'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years!$D$4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years!$C$5:$C$27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years!$D$5:$D$27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C41-A2E0-1A4A2C9F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966343936"/>
        <c:axId val="1966342976"/>
      </c:barChart>
      <c:catAx>
        <c:axId val="196634393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of publication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966342976"/>
        <c:crosses val="autoZero"/>
        <c:auto val="1"/>
        <c:lblAlgn val="ctr"/>
        <c:lblOffset val="100"/>
        <c:noMultiLvlLbl val="0"/>
      </c:catAx>
      <c:valAx>
        <c:axId val="196634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of publication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9663439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Distribution of 'Year of publication'&#10;&#10;Description automatically generated">
          <a:extLst>
            <a:ext uri="{FF2B5EF4-FFF2-40B4-BE49-F238E27FC236}">
              <a16:creationId xmlns:a16="http://schemas.microsoft.com/office/drawing/2014/main" id="{4ECB3A1A-0B2B-6395-F745-5EB2748DE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Храм Вожд" refreshedDate="45679.749640509261" createdVersion="8" refreshedVersion="8" minRefreshableVersion="3" recordCount="91" xr:uid="{3A4A3EA1-F3E0-42CB-9041-4C2B0105930A}">
  <cacheSource type="worksheet">
    <worksheetSource ref="A1:R92" sheet="Results"/>
  </cacheSource>
  <cacheFields count="18">
    <cacheField name="Leading key phrase" numFmtId="0">
      <sharedItems count="61">
        <s v="model"/>
        <s v="planning, monitoring and evaluating"/>
        <s v="planning, monitoring, and evaluating"/>
        <s v="monitoring and evaluation"/>
        <s v="self-planning, self-monitoring"/>
        <s v="planning, monitoring, evaluation"/>
        <s v="model + self-selection, self-reflection"/>
        <s v=" self-planning, self-monitoring, self-regulation, and self-evaluation"/>
        <s v="self-assessment, self-planning, self-learning, and self-monitoring"/>
        <s v="metacognitive monitoring and to regulate it"/>
        <s v="goal setting, self-monitoring"/>
        <s v="metacognitive plans, strategies, monitoring"/>
        <s v="evaluation of mental imagery"/>
        <s v="evaluation of vividness of imagery"/>
        <s v="proper sequencing (i.e., planning) of the procedures to be applied for reaching the goal, on the monitoring and control of cognitive processing, and on the evaluation "/>
        <s v="monitoring, reflection, and evaluation"/>
        <s v="monitoring and metacognitive knowledge"/>
        <s v="self-evaluation"/>
        <s v="self-monitoring with goalsetting."/>
        <s v="planning, monitoring, regulation, and self-evaluation"/>
        <s v="self-reflection, self-regulation, and self-monitoring"/>
        <s v="idea planning, goal-oriented monitoring and evaluation"/>
        <s v="planning, monitoring and evaluation"/>
        <s v="monitoring one’s learning goals and progress"/>
        <s v="planning, self-monitoring, self-evaluation"/>
        <s v="planning, strategies, knowledge, monitoring, evaluating and terminating"/>
        <s v="planning, monitoring, and evaluation"/>
        <s v="planning, monitoring"/>
        <s v="planning, monitoring, evaluating"/>
        <s v="planning, monitoring, information management and evaluation"/>
        <s v="planning, self-monitoring, and evaluation"/>
        <s v="metacognition category included planning (e.g., advance organizers), monitoring (including self-monitoring), and evaluating (including self-evaluation)"/>
        <s v="planning, monitoring, information management, debugging, and self-evaluation"/>
        <s v="in self-regulation, goal setting produces an explicit feedback loop that requires self-evaluation"/>
        <s v="planning, monitoring, strategy use, task difficulty and demands, and motivation"/>
        <s v="planning and performance phase monitoring"/>
        <s v="monitoring, evaluating, and planning"/>
        <s v="goal-setting, planning, implementing strategies, monitoring, and evaluating self-learning"/>
        <s v="planning, monitoring and control, evaluation and reflection"/>
        <s v="self-evaluation, self-monitoring (Watson, 2004), goal setting"/>
        <s v="self-monitoring tasks informs, as it should, the goals of treatment"/>
        <s v="metacognitive evaluations of perceptual and memorial decisions"/>
        <s v="goal setting and self-monitoring"/>
        <s v="planning, monitoring, and regulating"/>
        <s v="planning ahead and evaluation afterwards"/>
        <s v="planning, monitoring, regulating, and evaluating"/>
        <s v="planning, evaluation and elaboration strategies"/>
        <s v="planning, monitoring, regulation, and evaluation"/>
        <s v=" monitor their knowledge, decisions, and actions to promote conscious planning, supervision and evaluation"/>
        <s v="planning, evaluating and adjusting those strategies"/>
        <s v="group awareness, planning, and evaluation"/>
        <s v="planning a certain task, monitoring and comprehending its progress and evaluating"/>
        <s v="self-regulatory mechanisms, including planning behaviors and adaptation"/>
        <s v="metacognition about mental_x000a_imagery"/>
        <s v="Error monitoring is the metacognitive process"/>
        <s v="self-evaluation, planning and action selection"/>
        <s v="Computing confidence in a decision is a type of metacognitive monitoring"/>
        <s v="evaluation regarding personal traits and abilities ..., self-monitoring of current affective states"/>
        <s v="planning, self-monitoring, and control"/>
        <s v="planning, organising, self-monitoring and self-evaluating"/>
        <s v="planning, monitoring, information management, debugging, and selfevaluation" u="1"/>
      </sharedItems>
    </cacheField>
    <cacheField name="The three together" numFmtId="0">
      <sharedItems/>
    </cacheField>
    <cacheField name="The three standalone" numFmtId="0">
      <sharedItems/>
    </cacheField>
    <cacheField name="Article" numFmtId="0">
      <sharedItems count="91">
        <s v="Not just fun, but serious strategies: Using meta-cognitive strategies in game-based learning."/>
        <s v="Fostering Metacognition to Support Student Learning and Performance."/>
        <s v="Eleni Mitsea, Athanasios Drigas. A Journey into the Metacognitive Learning Strategies."/>
        <s v="Metacognition in Upper-Division Biology Students: Awareness Does Not Always Lead to Control"/>
        <s v="Monitoring and Evaluation during the UN Decade of Education for Sustainable Development."/>
        <s v="Metacognition: Metacognitive Skills and Strategies in Young Readers. "/>
        <s v="Promoting metacognition through negotiated assessment ."/>
        <s v="Can Computer-Based Learning Environments (CBLEs) Be Used as Self-Regulatory Tools to Enhance Learning?"/>
        <s v="An Experimental Study on Influence of Action-oriented Education Paradigm on Students' Key Capabilities."/>
        <s v="The implementation of Problem Based Learning (PBL) with rich context insight to the metacognitive ability of students in SMA N 2 Sleman"/>
        <s v="The Effects of Online Role-play Teaching Practice on Learners’ Availability for Resources."/>
        <s v="Efficacy of an Electronic Health Management Program for Patients With Cardiovascular Risk: Randomized Controlled Trial."/>
        <s v="Metacognitive Strategy Preview, Question, Read, Reflect, Recite, and Review. (PQ4R) In increasing interest in BACA Blended Learning in Junior High School (SMP)."/>
        <s v="An empirical study on writing strategies: Training mode in CSL teaching"/>
        <s v="Inspiring creativity through a creativity game of players as game story designers: A metacognitive approach"/>
        <s v="A team cognition model derived from an analysis of reflection on cooperation."/>
        <s v="Metacognitive Knowledge Monitoring and Self-Regulated Learning: Academic Success and Reflections on Learning."/>
        <s v="The MAPS model of self-regulation: Integrating metacognition, agency, and possible selves"/>
        <s v="Training visual imagery: improvements of metacognition, but not imagery strength"/>
        <s v="Evaluating the Mind’s Eye: The Metacognition of Visual Imagery."/>
        <s v="The role of metacognitive experiences in the learning process"/>
        <s v="Metacognitive knowledge about self-control"/>
        <s v="Measuring Metacognitive Knowledge, Monitoring, and Control in the Pharmacy Classroom and Experiential Settings"/>
        <s v="Improving students’ self-evaluation of learning for key concepts in textbook materials"/>
        <s v="A short review of research on metacognition training with elementary students"/>
        <s v="Self-monitoring, self-awareness, and self-determination in cardiac rehabilitation"/>
        <s v="How do famous artists write about their metacognition, self-regulation and creative problem-solving?"/>
        <s v="In Praise of Clark Kent: Creative Metacognition and the Importance of Teaching Kids When (Not) to Be Creative"/>
        <s v="EFL Students Develop Cognitive and Metacognitive Self-Regulated Writing Strategies Using Automated Feedback: A Case Study"/>
        <s v="Untangling the relationship between English as a foreign language learners’ metacognitive experiences and writing proficiency: A mixed-methods approach"/>
        <s v="Motivational profiles and learning experience across Chinese language proficiency levels"/>
        <s v="Understanding learners’ metacognitive experiences in learning to write in English as a foreign language: A structural equation modeling approach."/>
        <s v="Models of Metacognition"/>
        <s v="Assessing Metacognitive Regulation during Problem Solving:A Comparison of Three Measures"/>
        <s v="A macro-level analysis of SRL processes and their relations to the acquisition of a sophisticated mental model of a complex system"/>
        <s v="Metacognition and good language learners"/>
        <s v="Metacognitive Knowledge and Metacognitive Regulation in Self-Regulatory Learning Style, and in Its Effects on Performance Expectation and Subsequent Performance across Diverse School Subjects"/>
        <s v="Online self-evaluation of fMRI-based neurofeedback performance"/>
        <s v="Interactions of metacognition with motivation and affect in self-regulated learning: The MASRL model. "/>
        <s v="Metacognitive Reading Strategies, Motivation, and Reading Comprehension Performance of Saudi EFL Students"/>
        <s v="Teaching for transfer between first and foreign language classroom contexts: Developing a framework for a strategy-based, cross-curricular approach to writing pedagogy"/>
        <s v="The Effects of Metacognitive Reading Strategies: Pedagogical Implications for EFL/ESL Teachers"/>
        <s v="Investigating Students' Metacognitive Experiences: Insights From the English as a Foreign Language Learners' Writing Metacognitive Experiences Questionnaire (EFLLWMEQ) the Relationship between Creative Mindsets and Divergent Thinking Performance"/>
        <s v="Modelling the Components of Metacognitive Awareness"/>
        <s v="The Effect of Metacognitive Strategies Implementation on Students’ Reading Comprehension Achievement."/>
        <s v="Metacognitive Strategy Use and Academic Reading Achievement: Insights from a Chinese Context"/>
        <s v="The Effect of Metacognitive Strategy on Students’ Reading Comprehension at SMK Swasta Yapim Medan"/>
        <s v="Developing Reading Comprehension through Metacognitive Strategies: A Review of Previous Studies"/>
        <s v="Self-regulation: Where metacognition and motivation intersect"/>
        <s v="Implementation of Metacognitive Strategies on Students' Ability to Read English Texts"/>
        <s v="Investigating Self-Regulation and Motivation: Historical Background, Methodological Developments, and Future Prospects"/>
        <s v="Motives to self-regulate learning: A social-cognitive account."/>
        <s v="The Metacognitive Demands and Opportunities of Generative AI"/>
        <s v="Chapter 15, Assessing Competency Using Metacognition and Motivation: The Role of Time-Awareness in Preparation for Future Learning"/>
        <s v="Metacognitive Retrieval-Augmented Large Language Models"/>
        <s v="Chapter 5, metacognition, self-regulation and assessment in problem-solving processes at university"/>
        <s v="Let Learners Monitor the Learning Content and Their Learning Behavior! A Meta‑analysis on the Efectiveness of Tools to Foster Monitoring"/>
        <s v="The effects of self-monitoring on strategy use and academic performance: A meta-analysis"/>
        <s v="Self-regulated learning: an overview of metacognition, motivation and behaviour"/>
        <s v="Effect of metacognitive strategies and verbal-imagery cognitive style on biology-based video search and learning performance"/>
        <s v="Using Self-Monitoring: Implementation of Collaborative Empiricism in Cognitive-Behavioral Therapy"/>
        <s v="Medial and Lateral Networks in Anterior Prefrontal Cortex Support Metacognitive Ability for Memory and Perception"/>
        <s v="A Survey Study: The Correlation between Metacognitive Strategies and Reading Achievement"/>
        <s v="How do self-regulation and effort in test-taking contribute to undergraduate students’ critical thinking performance?"/>
        <s v="Becoming a Self-Regulated Learner: An Overview"/>
        <s v="The Role of Metacognitive Components in Creative Thinking"/>
        <s v="Metacognition, achievement goals, study strategies and academic achievement: pathways to achievement"/>
        <s v="A Metacognitive Knowledge, Metacognitive Experience, and Its Effects on Learning Outcomes for Stem and Non-Stem Malaysian Students"/>
        <s v="A Case Study of an Ignored Facet: Metacognitive Experiences"/>
        <s v="Operations of the Cognitive-Metacognitive System in Promoting Learning: a Brief Theoretical Analysis"/>
        <s v="Promoting Metacognitive Awareness in Writing Assessment Tasks through Planning, Monitoring, and Evaluation: Achievements and Perceptions  (Talks about mental schemata)"/>
        <s v="Promoting Student Metacognition"/>
        <s v="A questionnaire-based validation of metacognitive strategies in writing and their predictive effects on the writing performance of English as foreign language student writers"/>
        <s v="A Study on the Metacognitive Awareness of Secondary School Students"/>
        <s v="The Effect of Planning and Monitoring as Metacognitive Strategies on Iranian EFL Learners’ Argumentative Writing Accuracy"/>
        <s v="Monitoring Metacognitive Strategies Use During Interaction Collaborative Groups"/>
        <s v="Research on metacognitive strategies of children’s self-regulated learning"/>
        <s v="Metacognitive Strategies and Development of Critical Thinking in Higher Education"/>
        <s v="Metacognitive Training in Professional Development Can Improve and Sustain Student Achievement"/>
        <s v="The Use of Guided Metacognitive Strategy to Improve Students’ Reading Comprehension"/>
        <s v="A Review of Self-regulated Learning: Six Models and Four Directions for Research"/>
        <s v="Neural correlates of metacognitive ability and of feeling confident: a large-scale fMRI study"/>
        <s v="The Neural Basis and Computational Models of Metacognition"/>
        <s v="The future of metacognition research: Balancing construct breadth with measurement rigor"/>
        <s v="Metacognition in human decision-making: Confidence and error monitoring"/>
        <s v="Allostatic Self-efficacy: A Metacognitive Theory of Dyshomeostasis-Induced Fatigue and Depression"/>
        <s v="Self-Evaluation of Decision-Making: A General Bayesian Framework for Metacognitive Computation"/>
        <s v="Metacognitive evaluation, self-relevance, and the right prefrontal cortex"/>
        <s v="Measuring metacognitive strategies using the reading awareness scale ESCOLA"/>
        <s v="Executive function and metacognition: Towards a unifying framework of cognitive self-regulation"/>
        <s v="Metacognition: ideas and insights from neuro- and educational sciences"/>
      </sharedItems>
    </cacheField>
    <cacheField name="Year of publication" numFmtId="0">
      <sharedItems containsSemiMixedTypes="0" containsString="0" containsNumber="1" containsInteger="1" minValue="2003" maxValue="2024" count="22">
        <n v="2009"/>
        <n v="2021"/>
        <n v="2019"/>
        <n v="2017"/>
        <n v="2007"/>
        <n v="2003"/>
        <n v="2004"/>
        <n v="2005"/>
        <n v="2022"/>
        <n v="2020"/>
        <n v="2012"/>
        <n v="2006"/>
        <n v="2011"/>
        <n v="2024"/>
        <n v="2015"/>
        <n v="2010"/>
        <n v="2013"/>
        <n v="2023"/>
        <n v="2008"/>
        <n v="2016"/>
        <n v="2018"/>
        <n v="2014"/>
      </sharedItems>
    </cacheField>
    <cacheField name="self-planning (metacognitive planning)" numFmtId="0">
      <sharedItems containsMixedTypes="1" containsNumber="1" containsInteger="1" minValue="0" maxValue="15"/>
    </cacheField>
    <cacheField name="self-monitoring (metacognitive monitoring)" numFmtId="0">
      <sharedItems containsMixedTypes="1" containsNumber="1" containsInteger="1" minValue="0" maxValue="146"/>
    </cacheField>
    <cacheField name="self-evaluation (metacognitive evaluation)" numFmtId="0">
      <sharedItems containsMixedTypes="1" containsNumber="1" containsInteger="1" minValue="0" maxValue="35"/>
    </cacheField>
    <cacheField name="planning" numFmtId="0">
      <sharedItems containsMixedTypes="1" containsNumber="1" containsInteger="1" minValue="0" maxValue="51"/>
    </cacheField>
    <cacheField name="monitoring" numFmtId="0">
      <sharedItems containsMixedTypes="1" containsNumber="1" containsInteger="1" minValue="1" maxValue="298"/>
    </cacheField>
    <cacheField name="evaluation" numFmtId="0">
      <sharedItems containsMixedTypes="1" containsNumber="1" containsInteger="1" minValue="0" maxValue="69"/>
    </cacheField>
    <cacheField name="metacognitive experience" numFmtId="0">
      <sharedItems containsMixedTypes="1" containsNumber="1" containsInteger="1" minValue="0" maxValue="165"/>
    </cacheField>
    <cacheField name="metacognitive knowledge" numFmtId="0">
      <sharedItems containsMixedTypes="1" containsNumber="1" containsInteger="1" minValue="0" maxValue="59"/>
    </cacheField>
    <cacheField name="self-regulation (metacognitive regulation)" numFmtId="0">
      <sharedItems containsMixedTypes="1" containsNumber="1" containsInteger="1" minValue="0" maxValue="90"/>
    </cacheField>
    <cacheField name="self-assessment (metacognitive assessment)" numFmtId="0">
      <sharedItems containsMixedTypes="1" containsNumber="1" containsInteger="1" minValue="0" maxValue="70"/>
    </cacheField>
    <cacheField name="experience" numFmtId="0">
      <sharedItems containsMixedTypes="1" containsNumber="1" containsInteger="1" minValue="0" maxValue="190"/>
    </cacheField>
    <cacheField name="learning experience" numFmtId="0">
      <sharedItems containsMixedTypes="1" containsNumber="1" containsInteger="1" minValue="0" maxValue="48"/>
    </cacheField>
    <cacheField name="mental image (imagery, self-image, mental representation, mental model, mental picture)" numFmtId="0">
      <sharedItems containsMixedTypes="1" containsNumber="1" containsInteger="1" minValue="0" maxValue="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s v="yes"/>
    <s v="yes"/>
    <x v="0"/>
    <x v="0"/>
    <n v="2"/>
    <n v="5"/>
    <n v="5"/>
    <n v="6"/>
    <n v="10"/>
    <n v="5"/>
    <n v="0"/>
    <n v="0"/>
    <n v="7"/>
    <n v="0"/>
    <n v="8"/>
    <n v="0"/>
    <n v="1"/>
  </r>
  <r>
    <x v="1"/>
    <s v="yes"/>
    <s v="yes"/>
    <x v="1"/>
    <x v="1"/>
    <n v="0"/>
    <n v="1"/>
    <n v="1"/>
    <n v="4"/>
    <n v="14"/>
    <n v="5"/>
    <n v="0"/>
    <n v="9"/>
    <n v="7"/>
    <n v="0"/>
    <n v="1"/>
    <n v="1"/>
    <n v="0"/>
  </r>
  <r>
    <x v="0"/>
    <s v="yes"/>
    <s v="yes"/>
    <x v="2"/>
    <x v="2"/>
    <n v="1"/>
    <n v="3"/>
    <n v="1"/>
    <n v="32"/>
    <n v="27"/>
    <n v="8"/>
    <n v="0"/>
    <n v="2"/>
    <n v="7"/>
    <n v="0"/>
    <n v="1"/>
    <n v="0"/>
    <n v="2"/>
  </r>
  <r>
    <x v="2"/>
    <s v="yes"/>
    <s v="yes"/>
    <x v="3"/>
    <x v="3"/>
    <n v="0"/>
    <n v="0"/>
    <n v="15"/>
    <n v="5"/>
    <n v="8"/>
    <n v="32"/>
    <n v="0"/>
    <n v="3"/>
    <n v="22"/>
    <n v="0"/>
    <n v="9"/>
    <n v="0"/>
    <n v="0"/>
  </r>
  <r>
    <x v="3"/>
    <s v="no"/>
    <s v="no"/>
    <x v="4"/>
    <x v="4"/>
    <n v="0"/>
    <n v="0"/>
    <n v="2"/>
    <n v="2"/>
    <n v="25"/>
    <n v="23"/>
    <n v="0"/>
    <n v="0"/>
    <n v="0"/>
    <n v="0"/>
    <n v="12"/>
    <n v="0"/>
    <n v="0"/>
  </r>
  <r>
    <x v="4"/>
    <s v="no"/>
    <s v="no"/>
    <x v="5"/>
    <x v="5"/>
    <n v="1"/>
    <n v="3"/>
    <n v="0"/>
    <n v="3"/>
    <n v="16"/>
    <n v="0"/>
    <n v="0"/>
    <n v="1"/>
    <n v="1"/>
    <n v="0"/>
    <n v="8"/>
    <n v="0"/>
    <n v="0"/>
  </r>
  <r>
    <x v="5"/>
    <s v="yes"/>
    <s v="yes"/>
    <x v="6"/>
    <x v="6"/>
    <n v="0"/>
    <n v="1"/>
    <n v="1"/>
    <n v="15"/>
    <n v="33"/>
    <n v="17"/>
    <n v="0"/>
    <n v="0"/>
    <n v="1"/>
    <n v="0"/>
    <n v="0"/>
    <n v="0"/>
    <n v="0"/>
  </r>
  <r>
    <x v="2"/>
    <s v="yes"/>
    <s v="no"/>
    <x v="7"/>
    <x v="7"/>
    <n v="0"/>
    <n v="2"/>
    <n v="3"/>
    <n v="10"/>
    <n v="6"/>
    <n v="3"/>
    <n v="0"/>
    <n v="0"/>
    <n v="12"/>
    <n v="0"/>
    <n v="0"/>
    <n v="1"/>
    <n v="1"/>
  </r>
  <r>
    <x v="6"/>
    <s v="yes"/>
    <s v="no"/>
    <x v="8"/>
    <x v="8"/>
    <s v="Only abstract available"/>
    <s v="-"/>
    <s v="-"/>
    <s v="-"/>
    <s v="-"/>
    <s v="-"/>
    <s v="-"/>
    <s v="-"/>
    <s v="-"/>
    <s v="-"/>
    <s v="-"/>
    <s v="-"/>
    <s v="-"/>
  </r>
  <r>
    <x v="0"/>
    <s v="yes"/>
    <s v="yes"/>
    <x v="9"/>
    <x v="8"/>
    <n v="4"/>
    <n v="4"/>
    <n v="1"/>
    <n v="5"/>
    <n v="5"/>
    <n v="1"/>
    <n v="0"/>
    <n v="0"/>
    <n v="0"/>
    <n v="0"/>
    <n v="4"/>
    <n v="2"/>
    <n v="0"/>
  </r>
  <r>
    <x v="7"/>
    <s v="yes"/>
    <s v="no"/>
    <x v="10"/>
    <x v="8"/>
    <n v="15"/>
    <n v="8"/>
    <n v="10"/>
    <n v="10"/>
    <n v="14"/>
    <n v="18"/>
    <n v="0"/>
    <n v="0"/>
    <n v="9"/>
    <n v="0"/>
    <n v="6"/>
    <n v="1"/>
    <n v="0"/>
  </r>
  <r>
    <x v="8"/>
    <s v="no"/>
    <s v="no"/>
    <x v="11"/>
    <x v="9"/>
    <n v="2"/>
    <n v="2"/>
    <n v="1"/>
    <n v="3"/>
    <n v="4"/>
    <n v="3"/>
    <n v="0"/>
    <n v="0"/>
    <n v="1"/>
    <n v="2"/>
    <n v="0"/>
    <n v="0"/>
    <n v="0"/>
  </r>
  <r>
    <x v="0"/>
    <s v="yes"/>
    <s v="yes"/>
    <x v="12"/>
    <x v="2"/>
    <n v="1"/>
    <n v="1"/>
    <n v="1"/>
    <n v="2"/>
    <n v="6"/>
    <n v="5"/>
    <n v="0"/>
    <n v="0"/>
    <n v="0"/>
    <n v="0"/>
    <n v="3"/>
    <n v="1"/>
    <n v="0"/>
  </r>
  <r>
    <x v="0"/>
    <s v="yes"/>
    <s v="yes"/>
    <x v="13"/>
    <x v="3"/>
    <s v="Only abstract available"/>
    <s v="-"/>
    <s v="-"/>
    <s v="-"/>
    <s v="-"/>
    <s v="-"/>
    <s v="-"/>
    <s v="-"/>
    <s v="-"/>
    <s v="-"/>
    <s v="-"/>
    <s v="-"/>
    <s v="-"/>
  </r>
  <r>
    <x v="0"/>
    <s v="yes"/>
    <s v="yes"/>
    <x v="14"/>
    <x v="10"/>
    <s v="Only abstract available"/>
    <s v="-"/>
    <s v="-"/>
    <s v="-"/>
    <s v="-"/>
    <s v="-"/>
    <s v="-"/>
    <s v="-"/>
    <s v="-"/>
    <s v="-"/>
    <s v="-"/>
    <s v="-"/>
    <s v="-"/>
  </r>
  <r>
    <x v="9"/>
    <s v="no"/>
    <s v="no"/>
    <x v="15"/>
    <x v="10"/>
    <n v="0"/>
    <n v="6"/>
    <n v="0"/>
    <n v="0"/>
    <n v="19"/>
    <n v="21"/>
    <n v="0"/>
    <n v="0"/>
    <n v="0"/>
    <n v="0"/>
    <n v="0"/>
    <n v="0"/>
    <n v="3"/>
  </r>
  <r>
    <x v="10"/>
    <s v="no"/>
    <s v="no"/>
    <x v="16"/>
    <x v="11"/>
    <n v="0"/>
    <n v="3"/>
    <n v="1"/>
    <n v="1"/>
    <n v="31"/>
    <n v="3"/>
    <n v="0"/>
    <n v="11"/>
    <n v="27"/>
    <n v="1"/>
    <n v="0"/>
    <n v="0"/>
    <n v="0"/>
  </r>
  <r>
    <x v="11"/>
    <s v="no"/>
    <s v="no"/>
    <x v="17"/>
    <x v="1"/>
    <n v="0"/>
    <n v="5"/>
    <n v="2"/>
    <n v="1"/>
    <n v="14"/>
    <n v="5"/>
    <n v="4"/>
    <n v="13"/>
    <n v="84"/>
    <n v="1"/>
    <n v="17"/>
    <n v="0"/>
    <n v="1"/>
  </r>
  <r>
    <x v="12"/>
    <s v="no"/>
    <s v="no"/>
    <x v="18"/>
    <x v="10"/>
    <n v="0"/>
    <n v="0"/>
    <n v="1"/>
    <n v="1"/>
    <n v="1"/>
    <n v="2"/>
    <n v="0"/>
    <n v="2"/>
    <n v="0"/>
    <n v="0"/>
    <n v="11"/>
    <n v="0"/>
    <n v="44"/>
  </r>
  <r>
    <x v="13"/>
    <s v="no"/>
    <s v="no"/>
    <x v="19"/>
    <x v="12"/>
    <n v="0"/>
    <n v="0"/>
    <n v="1"/>
    <n v="0"/>
    <n v="1"/>
    <n v="2"/>
    <n v="0"/>
    <n v="6"/>
    <n v="0"/>
    <n v="0"/>
    <n v="0"/>
    <n v="0"/>
    <n v="45"/>
  </r>
  <r>
    <x v="14"/>
    <s v="yes"/>
    <s v="no"/>
    <x v="20"/>
    <x v="0"/>
    <n v="0"/>
    <n v="3"/>
    <n v="0"/>
    <n v="10"/>
    <n v="22"/>
    <n v="8"/>
    <n v="18"/>
    <n v="9"/>
    <n v="8"/>
    <n v="0"/>
    <n v="27"/>
    <n v="1"/>
    <n v="0"/>
  </r>
  <r>
    <x v="15"/>
    <s v="no"/>
    <s v="no"/>
    <x v="21"/>
    <x v="13"/>
    <n v="0"/>
    <n v="1"/>
    <n v="0"/>
    <n v="0"/>
    <n v="6"/>
    <n v="3"/>
    <n v="0"/>
    <n v="32"/>
    <n v="10"/>
    <n v="0"/>
    <n v="3"/>
    <n v="0"/>
    <n v="0"/>
  </r>
  <r>
    <x v="16"/>
    <s v="no"/>
    <s v="no"/>
    <x v="22"/>
    <x v="9"/>
    <n v="0"/>
    <n v="6"/>
    <n v="1"/>
    <n v="0"/>
    <n v="35"/>
    <n v="8"/>
    <n v="0"/>
    <n v="11"/>
    <n v="3"/>
    <n v="0"/>
    <n v="1"/>
    <n v="0"/>
    <n v="0"/>
  </r>
  <r>
    <x v="17"/>
    <s v="no"/>
    <s v="no"/>
    <x v="23"/>
    <x v="4"/>
    <n v="0"/>
    <n v="1"/>
    <n v="13"/>
    <n v="0"/>
    <n v="8"/>
    <n v="28"/>
    <n v="0"/>
    <n v="0"/>
    <n v="3"/>
    <n v="1"/>
    <n v="1"/>
    <n v="0"/>
    <n v="0"/>
  </r>
  <r>
    <x v="4"/>
    <s v="no"/>
    <s v="no"/>
    <x v="24"/>
    <x v="14"/>
    <n v="1"/>
    <n v="2"/>
    <n v="1"/>
    <n v="3"/>
    <n v="11"/>
    <n v="3"/>
    <n v="0"/>
    <n v="14"/>
    <n v="0"/>
    <n v="0"/>
    <n v="0"/>
    <n v="0"/>
    <n v="0"/>
  </r>
  <r>
    <x v="18"/>
    <s v="no"/>
    <s v="no"/>
    <x v="25"/>
    <x v="15"/>
    <n v="0"/>
    <n v="24"/>
    <n v="0"/>
    <n v="0"/>
    <n v="50"/>
    <n v="5"/>
    <n v="0"/>
    <n v="0"/>
    <n v="1"/>
    <n v="6"/>
    <n v="13"/>
    <n v="0"/>
    <n v="0"/>
  </r>
  <r>
    <x v="19"/>
    <s v="yes"/>
    <s v="no"/>
    <x v="26"/>
    <x v="13"/>
    <n v="0"/>
    <n v="11"/>
    <n v="1"/>
    <n v="31"/>
    <n v="44"/>
    <n v="21"/>
    <n v="0"/>
    <n v="20"/>
    <n v="62"/>
    <n v="0"/>
    <n v="6"/>
    <n v="0"/>
    <n v="0"/>
  </r>
  <r>
    <x v="20"/>
    <s v="no"/>
    <s v="no"/>
    <x v="27"/>
    <x v="16"/>
    <n v="0"/>
    <n v="1"/>
    <n v="3"/>
    <n v="1"/>
    <n v="2"/>
    <n v="6"/>
    <n v="0"/>
    <n v="1"/>
    <n v="4"/>
    <n v="3"/>
    <n v="5"/>
    <n v="0"/>
    <n v="0"/>
  </r>
  <r>
    <x v="21"/>
    <s v="yes"/>
    <s v="yes"/>
    <x v="28"/>
    <x v="13"/>
    <n v="0"/>
    <n v="0"/>
    <n v="0"/>
    <n v="12"/>
    <n v="19"/>
    <n v="24"/>
    <n v="1"/>
    <n v="2"/>
    <n v="10"/>
    <n v="3"/>
    <n v="4"/>
    <n v="0"/>
    <n v="0"/>
  </r>
  <r>
    <x v="22"/>
    <s v="yes"/>
    <s v="yes"/>
    <x v="29"/>
    <x v="17"/>
    <n v="0"/>
    <n v="0"/>
    <n v="0"/>
    <n v="11"/>
    <n v="6"/>
    <n v="3"/>
    <n v="144"/>
    <n v="38"/>
    <n v="2"/>
    <n v="1"/>
    <n v="146"/>
    <n v="1"/>
    <n v="0"/>
  </r>
  <r>
    <x v="23"/>
    <s v="no"/>
    <s v="no"/>
    <x v="30"/>
    <x v="9"/>
    <n v="0"/>
    <n v="0"/>
    <n v="1"/>
    <n v="0"/>
    <n v="1"/>
    <n v="1"/>
    <n v="0"/>
    <n v="0"/>
    <n v="0"/>
    <n v="6"/>
    <n v="69"/>
    <n v="48"/>
    <n v="3"/>
  </r>
  <r>
    <x v="24"/>
    <s v="yes"/>
    <s v="no"/>
    <x v="31"/>
    <x v="8"/>
    <n v="0"/>
    <n v="1"/>
    <n v="2"/>
    <n v="8"/>
    <n v="6"/>
    <n v="10"/>
    <n v="147"/>
    <n v="59"/>
    <n v="6"/>
    <n v="2"/>
    <n v="177"/>
    <n v="0"/>
    <n v="0"/>
  </r>
  <r>
    <x v="25"/>
    <s v="yes"/>
    <s v="no"/>
    <x v="32"/>
    <x v="2"/>
    <n v="0"/>
    <n v="1"/>
    <n v="0"/>
    <n v="4"/>
    <n v="4"/>
    <n v="2"/>
    <n v="0"/>
    <n v="0"/>
    <n v="0"/>
    <n v="0"/>
    <n v="2"/>
    <n v="0"/>
    <n v="1"/>
  </r>
  <r>
    <x v="26"/>
    <s v="yes"/>
    <s v="yes"/>
    <x v="33"/>
    <x v="17"/>
    <n v="0"/>
    <n v="0"/>
    <n v="0"/>
    <n v="51"/>
    <n v="131"/>
    <n v="8"/>
    <n v="0"/>
    <n v="1"/>
    <n v="28"/>
    <n v="0"/>
    <n v="3"/>
    <n v="2"/>
    <n v="2"/>
  </r>
  <r>
    <x v="27"/>
    <s v="no"/>
    <s v="no"/>
    <x v="34"/>
    <x v="0"/>
    <n v="0"/>
    <n v="1"/>
    <n v="0"/>
    <n v="21"/>
    <n v="57"/>
    <n v="3"/>
    <n v="0"/>
    <n v="2"/>
    <n v="18"/>
    <n v="0"/>
    <n v="1"/>
    <n v="0"/>
    <n v="77"/>
  </r>
  <r>
    <x v="28"/>
    <s v="yes"/>
    <s v="no"/>
    <x v="35"/>
    <x v="18"/>
    <n v="0"/>
    <n v="0"/>
    <n v="3"/>
    <n v="6"/>
    <n v="7"/>
    <n v="7"/>
    <n v="0"/>
    <n v="1"/>
    <n v="0"/>
    <n v="7"/>
    <n v="8"/>
    <n v="4"/>
    <n v="0"/>
  </r>
  <r>
    <x v="29"/>
    <s v="yes"/>
    <s v="no"/>
    <x v="36"/>
    <x v="3"/>
    <n v="0"/>
    <n v="0"/>
    <n v="0"/>
    <n v="17"/>
    <n v="24"/>
    <n v="16"/>
    <n v="5"/>
    <n v="57"/>
    <n v="90"/>
    <n v="2"/>
    <n v="14"/>
    <n v="0"/>
    <n v="0"/>
  </r>
  <r>
    <x v="17"/>
    <s v="no"/>
    <s v="no"/>
    <x v="37"/>
    <x v="17"/>
    <n v="0"/>
    <n v="0"/>
    <n v="17"/>
    <n v="0"/>
    <n v="3"/>
    <n v="27"/>
    <n v="0"/>
    <n v="0"/>
    <n v="55"/>
    <n v="1"/>
    <n v="2"/>
    <n v="0"/>
    <n v="20"/>
  </r>
  <r>
    <x v="30"/>
    <s v="yes"/>
    <s v="yes"/>
    <x v="38"/>
    <x v="12"/>
    <n v="0"/>
    <n v="8"/>
    <n v="4"/>
    <n v="9"/>
    <n v="9"/>
    <n v="11"/>
    <n v="11"/>
    <n v="3"/>
    <n v="64"/>
    <n v="0"/>
    <n v="57"/>
    <n v="0"/>
    <n v="1"/>
  </r>
  <r>
    <x v="22"/>
    <s v="yes"/>
    <s v="yes"/>
    <x v="39"/>
    <x v="19"/>
    <n v="0"/>
    <n v="1"/>
    <n v="0"/>
    <n v="4"/>
    <n v="7"/>
    <n v="1"/>
    <n v="1"/>
    <n v="2"/>
    <n v="2"/>
    <n v="0"/>
    <n v="1"/>
    <n v="0"/>
    <n v="0"/>
  </r>
  <r>
    <x v="22"/>
    <s v="yes"/>
    <s v="yes"/>
    <x v="40"/>
    <x v="2"/>
    <n v="0"/>
    <n v="1"/>
    <n v="0"/>
    <n v="31"/>
    <n v="8"/>
    <n v="15"/>
    <n v="0"/>
    <n v="1"/>
    <n v="0"/>
    <n v="0"/>
    <n v="2"/>
    <n v="1"/>
    <n v="1"/>
  </r>
  <r>
    <x v="31"/>
    <s v="yes"/>
    <s v="yes"/>
    <x v="41"/>
    <x v="12"/>
    <n v="0"/>
    <n v="1"/>
    <n v="1"/>
    <n v="10"/>
    <n v="23"/>
    <n v="2"/>
    <n v="4"/>
    <n v="5"/>
    <n v="0"/>
    <n v="0"/>
    <n v="9"/>
    <n v="2"/>
    <n v="0"/>
  </r>
  <r>
    <x v="2"/>
    <s v="yes"/>
    <s v="yes"/>
    <x v="42"/>
    <x v="1"/>
    <n v="0"/>
    <n v="2"/>
    <n v="0"/>
    <n v="7"/>
    <n v="13"/>
    <n v="2"/>
    <n v="165"/>
    <n v="58"/>
    <n v="5"/>
    <n v="0"/>
    <n v="190"/>
    <n v="2"/>
    <n v="0"/>
  </r>
  <r>
    <x v="32"/>
    <s v="yes"/>
    <s v="no"/>
    <x v="43"/>
    <x v="20"/>
    <n v="0"/>
    <n v="4"/>
    <n v="35"/>
    <n v="15"/>
    <n v="13"/>
    <n v="52"/>
    <n v="1"/>
    <n v="3"/>
    <n v="8"/>
    <n v="2"/>
    <n v="4"/>
    <n v="0"/>
    <n v="0"/>
  </r>
  <r>
    <x v="2"/>
    <s v="yes"/>
    <s v="yes"/>
    <x v="44"/>
    <x v="9"/>
    <n v="0"/>
    <n v="2"/>
    <n v="9"/>
    <n v="11"/>
    <n v="22"/>
    <n v="12"/>
    <n v="0"/>
    <n v="1"/>
    <n v="0"/>
    <n v="5"/>
    <n v="1"/>
    <n v="0"/>
    <n v="0"/>
  </r>
  <r>
    <x v="2"/>
    <s v="yes"/>
    <s v="yes"/>
    <x v="45"/>
    <x v="16"/>
    <n v="0"/>
    <n v="2"/>
    <n v="8"/>
    <n v="22"/>
    <n v="33"/>
    <n v="12"/>
    <n v="0"/>
    <n v="2"/>
    <n v="0"/>
    <n v="6"/>
    <n v="1"/>
    <n v="0"/>
    <n v="0"/>
  </r>
  <r>
    <x v="26"/>
    <s v="yes"/>
    <s v="yes"/>
    <x v="46"/>
    <x v="1"/>
    <n v="0"/>
    <n v="0"/>
    <n v="0"/>
    <n v="1"/>
    <n v="2"/>
    <n v="2"/>
    <n v="0"/>
    <n v="0"/>
    <n v="0"/>
    <n v="0"/>
    <n v="0"/>
    <n v="0"/>
    <n v="0"/>
  </r>
  <r>
    <x v="2"/>
    <s v="yes"/>
    <s v="yes"/>
    <x v="47"/>
    <x v="21"/>
    <n v="0"/>
    <n v="2"/>
    <n v="2"/>
    <n v="12"/>
    <n v="20"/>
    <n v="4"/>
    <n v="0"/>
    <n v="1"/>
    <n v="1"/>
    <n v="0"/>
    <n v="0"/>
    <n v="0"/>
    <n v="0"/>
  </r>
  <r>
    <x v="33"/>
    <s v="no"/>
    <s v="no"/>
    <x v="48"/>
    <x v="0"/>
    <n v="0"/>
    <n v="13"/>
    <n v="8"/>
    <n v="11"/>
    <n v="15"/>
    <n v="12"/>
    <n v="0"/>
    <n v="0"/>
    <n v="36"/>
    <n v="0"/>
    <n v="3"/>
    <n v="0"/>
    <n v="4"/>
  </r>
  <r>
    <x v="0"/>
    <s v="yes"/>
    <s v="yes"/>
    <x v="49"/>
    <x v="17"/>
    <n v="8"/>
    <n v="6"/>
    <n v="5"/>
    <n v="11"/>
    <n v="6"/>
    <n v="5"/>
    <n v="0"/>
    <n v="0"/>
    <n v="2"/>
    <n v="0"/>
    <n v="2"/>
    <n v="0"/>
    <n v="0"/>
  </r>
  <r>
    <x v="34"/>
    <s v="no"/>
    <s v="no"/>
    <x v="50"/>
    <x v="18"/>
    <n v="13"/>
    <n v="4"/>
    <n v="4"/>
    <n v="13"/>
    <n v="15"/>
    <n v="6"/>
    <n v="0"/>
    <n v="0"/>
    <n v="35"/>
    <n v="0"/>
    <n v="2"/>
    <n v="1"/>
    <n v="11"/>
  </r>
  <r>
    <x v="35"/>
    <s v="no"/>
    <s v="no"/>
    <x v="51"/>
    <x v="0"/>
    <n v="0"/>
    <n v="8"/>
    <n v="1"/>
    <n v="10"/>
    <n v="16"/>
    <n v="4"/>
    <n v="0"/>
    <n v="0"/>
    <n v="49"/>
    <n v="0"/>
    <n v="7"/>
    <n v="2"/>
    <n v="9"/>
  </r>
  <r>
    <x v="26"/>
    <s v="yes"/>
    <s v="yes"/>
    <x v="52"/>
    <x v="17"/>
    <n v="0"/>
    <n v="16"/>
    <n v="22"/>
    <n v="20"/>
    <n v="42"/>
    <n v="69"/>
    <n v="10"/>
    <n v="15"/>
    <n v="17"/>
    <n v="1"/>
    <n v="52"/>
    <n v="1"/>
    <n v="11"/>
  </r>
  <r>
    <x v="2"/>
    <s v="yes"/>
    <s v="yes"/>
    <x v="53"/>
    <x v="17"/>
    <n v="0"/>
    <n v="0"/>
    <n v="0"/>
    <n v="1"/>
    <n v="2"/>
    <n v="1"/>
    <n v="0"/>
    <n v="0"/>
    <n v="1"/>
    <n v="0"/>
    <n v="1"/>
    <n v="0"/>
    <n v="0"/>
  </r>
  <r>
    <x v="36"/>
    <s v="yes"/>
    <s v="yes"/>
    <x v="54"/>
    <x v="13"/>
    <n v="0"/>
    <n v="0"/>
    <n v="2"/>
    <n v="23"/>
    <n v="21"/>
    <n v="16"/>
    <n v="0"/>
    <n v="10"/>
    <n v="8"/>
    <n v="1"/>
    <n v="0"/>
    <n v="0"/>
    <n v="0"/>
  </r>
  <r>
    <x v="37"/>
    <s v="yes"/>
    <s v="no"/>
    <x v="55"/>
    <x v="14"/>
    <n v="0"/>
    <n v="2"/>
    <n v="5"/>
    <n v="14"/>
    <n v="10"/>
    <n v="47"/>
    <n v="7"/>
    <n v="8"/>
    <n v="53"/>
    <n v="18"/>
    <n v="15"/>
    <n v="1"/>
    <n v="1"/>
  </r>
  <r>
    <x v="26"/>
    <s v="yes"/>
    <s v="yes"/>
    <x v="56"/>
    <x v="17"/>
    <n v="0"/>
    <n v="75"/>
    <n v="3"/>
    <n v="8"/>
    <n v="298"/>
    <n v="37"/>
    <n v="0"/>
    <n v="1"/>
    <n v="22"/>
    <n v="70"/>
    <n v="3"/>
    <n v="2"/>
    <n v="0"/>
  </r>
  <r>
    <x v="38"/>
    <s v="yes"/>
    <s v="no"/>
    <x v="57"/>
    <x v="8"/>
    <n v="0"/>
    <n v="146"/>
    <n v="3"/>
    <n v="3"/>
    <n v="22"/>
    <n v="10"/>
    <n v="0"/>
    <n v="1"/>
    <n v="17"/>
    <n v="3"/>
    <n v="1"/>
    <n v="0"/>
    <n v="0"/>
  </r>
  <r>
    <x v="39"/>
    <s v="no"/>
    <s v="no"/>
    <x v="58"/>
    <x v="14"/>
    <n v="0"/>
    <n v="3"/>
    <n v="1"/>
    <n v="0"/>
    <n v="4"/>
    <n v="1"/>
    <n v="0"/>
    <n v="0"/>
    <n v="10"/>
    <n v="0"/>
    <n v="0"/>
    <n v="0"/>
    <n v="0"/>
  </r>
  <r>
    <x v="2"/>
    <s v="yes"/>
    <s v="yes"/>
    <x v="59"/>
    <x v="14"/>
    <n v="0"/>
    <n v="0"/>
    <n v="0"/>
    <n v="24"/>
    <n v="19"/>
    <n v="4"/>
    <n v="1"/>
    <n v="1"/>
    <n v="3"/>
    <n v="1"/>
    <n v="7"/>
    <n v="0"/>
    <n v="20"/>
  </r>
  <r>
    <x v="40"/>
    <s v="no"/>
    <s v="no"/>
    <x v="60"/>
    <x v="16"/>
    <n v="0"/>
    <n v="119"/>
    <n v="0"/>
    <n v="4"/>
    <n v="137"/>
    <n v="3"/>
    <n v="0"/>
    <n v="0"/>
    <n v="2"/>
    <n v="0"/>
    <n v="19"/>
    <n v="0"/>
    <n v="0"/>
  </r>
  <r>
    <x v="41"/>
    <s v="no"/>
    <s v="no"/>
    <x v="61"/>
    <x v="16"/>
    <n v="0"/>
    <n v="1"/>
    <n v="5"/>
    <n v="0"/>
    <n v="9"/>
    <n v="8"/>
    <n v="0"/>
    <n v="0"/>
    <n v="0"/>
    <n v="9"/>
    <n v="1"/>
    <n v="0"/>
    <n v="0"/>
  </r>
  <r>
    <x v="2"/>
    <s v="yes"/>
    <s v="yes"/>
    <x v="62"/>
    <x v="2"/>
    <n v="0"/>
    <n v="1"/>
    <n v="1"/>
    <n v="4"/>
    <n v="5"/>
    <n v="4"/>
    <n v="0"/>
    <n v="2"/>
    <n v="1"/>
    <n v="1"/>
    <n v="3"/>
    <n v="2"/>
    <n v="0"/>
  </r>
  <r>
    <x v="26"/>
    <s v="yes"/>
    <s v="yes"/>
    <x v="63"/>
    <x v="17"/>
    <n v="0"/>
    <n v="2"/>
    <n v="1"/>
    <n v="34"/>
    <n v="25"/>
    <n v="8"/>
    <n v="0"/>
    <n v="0"/>
    <n v="73"/>
    <n v="0"/>
    <n v="1"/>
    <n v="0"/>
    <n v="0"/>
  </r>
  <r>
    <x v="42"/>
    <s v="no"/>
    <s v="no"/>
    <x v="64"/>
    <x v="15"/>
    <n v="0"/>
    <n v="4"/>
    <n v="6"/>
    <n v="3"/>
    <n v="6"/>
    <n v="6"/>
    <n v="0"/>
    <n v="0"/>
    <n v="13"/>
    <n v="0"/>
    <n v="1"/>
    <n v="0"/>
    <n v="4"/>
  </r>
  <r>
    <x v="43"/>
    <s v="no"/>
    <s v="no"/>
    <x v="65"/>
    <x v="2"/>
    <n v="0"/>
    <n v="35"/>
    <n v="1"/>
    <n v="6"/>
    <n v="56"/>
    <n v="11"/>
    <n v="12"/>
    <n v="26"/>
    <n v="2"/>
    <n v="4"/>
    <n v="18"/>
    <n v="0"/>
    <n v="0"/>
  </r>
  <r>
    <x v="22"/>
    <s v="yes"/>
    <s v="yes"/>
    <x v="66"/>
    <x v="18"/>
    <n v="0"/>
    <n v="1"/>
    <n v="0"/>
    <n v="9"/>
    <n v="10"/>
    <n v="6"/>
    <n v="11"/>
    <n v="15"/>
    <n v="17"/>
    <n v="0"/>
    <n v="17"/>
    <n v="0"/>
    <n v="1"/>
  </r>
  <r>
    <x v="44"/>
    <s v="no"/>
    <s v="no"/>
    <x v="67"/>
    <x v="9"/>
    <n v="0"/>
    <n v="0"/>
    <n v="0"/>
    <n v="1"/>
    <n v="4"/>
    <n v="3"/>
    <n v="25"/>
    <n v="22"/>
    <n v="1"/>
    <n v="0"/>
    <n v="54"/>
    <n v="8"/>
    <n v="0"/>
  </r>
  <r>
    <x v="45"/>
    <s v="yes"/>
    <s v="no"/>
    <x v="68"/>
    <x v="13"/>
    <n v="0"/>
    <n v="0"/>
    <n v="1"/>
    <n v="9"/>
    <n v="5"/>
    <n v="3"/>
    <n v="75"/>
    <n v="17"/>
    <n v="1"/>
    <n v="10"/>
    <n v="89"/>
    <n v="0"/>
    <n v="0"/>
  </r>
  <r>
    <x v="26"/>
    <s v="yes"/>
    <s v="yes"/>
    <x v="69"/>
    <x v="17"/>
    <n v="0"/>
    <n v="6"/>
    <n v="0"/>
    <n v="14"/>
    <n v="29"/>
    <n v="13"/>
    <n v="9"/>
    <n v="20"/>
    <n v="8"/>
    <n v="0"/>
    <n v="18"/>
    <n v="2"/>
    <n v="17"/>
  </r>
  <r>
    <x v="26"/>
    <s v="yes"/>
    <s v="yes"/>
    <x v="70"/>
    <x v="8"/>
    <n v="0"/>
    <n v="4"/>
    <n v="0"/>
    <n v="16"/>
    <n v="30"/>
    <n v="11"/>
    <n v="0"/>
    <n v="13"/>
    <n v="42"/>
    <n v="5"/>
    <n v="5"/>
    <n v="0"/>
    <n v="0"/>
  </r>
  <r>
    <x v="2"/>
    <s v="yes"/>
    <s v="yes"/>
    <x v="71"/>
    <x v="3"/>
    <n v="0"/>
    <n v="0"/>
    <n v="0"/>
    <n v="5"/>
    <n v="5"/>
    <n v="2"/>
    <n v="0"/>
    <n v="4"/>
    <n v="2"/>
    <n v="1"/>
    <n v="10"/>
    <n v="2"/>
    <n v="0"/>
  </r>
  <r>
    <x v="26"/>
    <s v="yes"/>
    <s v="yes"/>
    <x v="72"/>
    <x v="8"/>
    <n v="0"/>
    <n v="6"/>
    <n v="2"/>
    <n v="48"/>
    <n v="44"/>
    <n v="11"/>
    <n v="5"/>
    <n v="30"/>
    <n v="19"/>
    <n v="0"/>
    <n v="9"/>
    <n v="2"/>
    <n v="0"/>
  </r>
  <r>
    <x v="2"/>
    <s v="yes"/>
    <s v="yes"/>
    <x v="73"/>
    <x v="19"/>
    <n v="0"/>
    <n v="2"/>
    <n v="0"/>
    <n v="2"/>
    <n v="3"/>
    <n v="5"/>
    <n v="1"/>
    <n v="6"/>
    <n v="3"/>
    <n v="0"/>
    <n v="2"/>
    <n v="0"/>
    <n v="0"/>
  </r>
  <r>
    <x v="2"/>
    <s v="yes"/>
    <s v="yes"/>
    <x v="74"/>
    <x v="21"/>
    <n v="2"/>
    <n v="3"/>
    <n v="5"/>
    <n v="17"/>
    <n v="23"/>
    <n v="18"/>
    <n v="0"/>
    <n v="4"/>
    <n v="1"/>
    <n v="0"/>
    <n v="0"/>
    <n v="0"/>
    <n v="0"/>
  </r>
  <r>
    <x v="46"/>
    <s v="no"/>
    <s v="no"/>
    <x v="75"/>
    <x v="13"/>
    <n v="0"/>
    <n v="0"/>
    <n v="2"/>
    <n v="13"/>
    <n v="33"/>
    <n v="11"/>
    <n v="0"/>
    <n v="0"/>
    <n v="8"/>
    <n v="0"/>
    <n v="0"/>
    <n v="0"/>
    <n v="1"/>
  </r>
  <r>
    <x v="47"/>
    <s v="yes"/>
    <s v="no"/>
    <x v="76"/>
    <x v="13"/>
    <n v="0"/>
    <n v="8"/>
    <n v="2"/>
    <n v="10"/>
    <n v="16"/>
    <n v="11"/>
    <n v="0"/>
    <n v="1"/>
    <n v="10"/>
    <n v="0"/>
    <n v="7"/>
    <n v="1"/>
    <n v="0"/>
  </r>
  <r>
    <x v="48"/>
    <s v="yes"/>
    <s v="no"/>
    <x v="77"/>
    <x v="8"/>
    <n v="0"/>
    <n v="1"/>
    <n v="1"/>
    <n v="15"/>
    <n v="9"/>
    <n v="22"/>
    <n v="1"/>
    <n v="3"/>
    <n v="1"/>
    <n v="3"/>
    <n v="2"/>
    <n v="0"/>
    <n v="1"/>
  </r>
  <r>
    <x v="49"/>
    <s v="no"/>
    <s v="no"/>
    <x v="78"/>
    <x v="19"/>
    <n v="0"/>
    <n v="1"/>
    <n v="0"/>
    <n v="10"/>
    <n v="3"/>
    <n v="4"/>
    <n v="0"/>
    <n v="3"/>
    <n v="3"/>
    <n v="1"/>
    <n v="11"/>
    <n v="0"/>
    <n v="0"/>
  </r>
  <r>
    <x v="22"/>
    <s v="yes"/>
    <s v="yes"/>
    <x v="79"/>
    <x v="21"/>
    <n v="0"/>
    <n v="0"/>
    <n v="0"/>
    <n v="9"/>
    <n v="9"/>
    <n v="7"/>
    <n v="0"/>
    <n v="0"/>
    <n v="0"/>
    <n v="0"/>
    <n v="2"/>
    <n v="0"/>
    <n v="0"/>
  </r>
  <r>
    <x v="50"/>
    <s v="no"/>
    <s v="no"/>
    <x v="80"/>
    <x v="3"/>
    <n v="0"/>
    <n v="3"/>
    <n v="1"/>
    <n v="9"/>
    <n v="14"/>
    <n v="7"/>
    <n v="6"/>
    <n v="2"/>
    <n v="53"/>
    <n v="6"/>
    <n v="11"/>
    <n v="0"/>
    <n v="1"/>
  </r>
  <r>
    <x v="51"/>
    <s v="yes"/>
    <s v="yes"/>
    <x v="81"/>
    <x v="19"/>
    <n v="0"/>
    <n v="0"/>
    <n v="1"/>
    <n v="1"/>
    <n v="1"/>
    <n v="1"/>
    <n v="0"/>
    <n v="0"/>
    <n v="0"/>
    <n v="8"/>
    <n v="1"/>
    <n v="0"/>
    <n v="0"/>
  </r>
  <r>
    <x v="52"/>
    <s v="no"/>
    <s v="no"/>
    <x v="82"/>
    <x v="13"/>
    <n v="0"/>
    <n v="4"/>
    <n v="4"/>
    <n v="2"/>
    <n v="15"/>
    <n v="8"/>
    <n v="0"/>
    <n v="4"/>
    <n v="2"/>
    <n v="5"/>
    <n v="1"/>
    <n v="0"/>
    <n v="0"/>
  </r>
  <r>
    <x v="53"/>
    <s v="no"/>
    <s v="no"/>
    <x v="83"/>
    <x v="13"/>
    <n v="0"/>
    <n v="0"/>
    <n v="10"/>
    <n v="0"/>
    <n v="7"/>
    <n v="14"/>
    <n v="6"/>
    <n v="14"/>
    <n v="0"/>
    <n v="3"/>
    <n v="16"/>
    <n v="0"/>
    <n v="2"/>
  </r>
  <r>
    <x v="54"/>
    <s v="no"/>
    <s v="no"/>
    <x v="84"/>
    <x v="10"/>
    <n v="0"/>
    <n v="1"/>
    <n v="10"/>
    <n v="0"/>
    <n v="39"/>
    <n v="16"/>
    <n v="0"/>
    <n v="0"/>
    <n v="0"/>
    <n v="0"/>
    <n v="1"/>
    <n v="0"/>
    <n v="0"/>
  </r>
  <r>
    <x v="55"/>
    <s v="no"/>
    <s v="no"/>
    <x v="85"/>
    <x v="19"/>
    <n v="0"/>
    <n v="0"/>
    <n v="4"/>
    <n v="1"/>
    <n v="6"/>
    <n v="5"/>
    <n v="0"/>
    <n v="0"/>
    <n v="0"/>
    <n v="1"/>
    <n v="28"/>
    <n v="0"/>
    <n v="0"/>
  </r>
  <r>
    <x v="56"/>
    <s v="no"/>
    <s v="no"/>
    <x v="86"/>
    <x v="3"/>
    <n v="0"/>
    <n v="3"/>
    <n v="23"/>
    <n v="1"/>
    <n v="16"/>
    <n v="29"/>
    <n v="0"/>
    <n v="1"/>
    <n v="2"/>
    <n v="2"/>
    <n v="2"/>
    <n v="0"/>
    <n v="0"/>
  </r>
  <r>
    <x v="57"/>
    <s v="no"/>
    <s v="no"/>
    <x v="87"/>
    <x v="6"/>
    <n v="0"/>
    <n v="3"/>
    <n v="23"/>
    <n v="0"/>
    <n v="4"/>
    <n v="61"/>
    <n v="0"/>
    <n v="0"/>
    <n v="0"/>
    <n v="0"/>
    <n v="2"/>
    <n v="0"/>
    <n v="1"/>
  </r>
  <r>
    <x v="5"/>
    <s v="yes"/>
    <s v="yes"/>
    <x v="88"/>
    <x v="0"/>
    <n v="0"/>
    <n v="0"/>
    <n v="0"/>
    <n v="12"/>
    <n v="14"/>
    <n v="11"/>
    <n v="1"/>
    <n v="3"/>
    <n v="2"/>
    <n v="6"/>
    <n v="3"/>
    <n v="0"/>
    <n v="0"/>
  </r>
  <r>
    <x v="58"/>
    <s v="no"/>
    <s v="no"/>
    <x v="89"/>
    <x v="3"/>
    <n v="0"/>
    <n v="21"/>
    <n v="0"/>
    <n v="4"/>
    <n v="147"/>
    <n v="2"/>
    <n v="4"/>
    <n v="7"/>
    <n v="32"/>
    <n v="1"/>
    <n v="16"/>
    <n v="0"/>
    <n v="0"/>
  </r>
  <r>
    <x v="59"/>
    <s v="yes"/>
    <s v="no"/>
    <x v="90"/>
    <x v="1"/>
    <n v="0"/>
    <n v="4"/>
    <n v="1"/>
    <n v="10"/>
    <n v="22"/>
    <n v="3"/>
    <n v="0"/>
    <n v="6"/>
    <n v="5"/>
    <n v="0"/>
    <n v="3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796CA-DC0E-40AD-9767-901B6226278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C4:H5" firstHeaderRow="0" firstDataRow="1" firstDataCol="0"/>
  <pivotFields count="1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self-planning (metacognitive planning)" fld="5" baseField="0" baseItem="0"/>
    <dataField name="Sum of self-monitoring (metacognitive monitoring)" fld="6" baseField="0" baseItem="0"/>
    <dataField name="Sum of self-evaluation (metacognitive evaluation)" fld="7" baseField="0" baseItem="0"/>
    <dataField name="Sum of planning" fld="8" baseField="0" baseItem="0"/>
    <dataField name="Sum of monitoring" fld="9" baseField="0" baseItem="0"/>
    <dataField name="Sum of evaluation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514E4-2FE1-43D0-B90A-F49FE50D5661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C4:D65" firstHeaderRow="1" firstDataRow="1" firstDataCol="1"/>
  <pivotFields count="18">
    <pivotField axis="axisRow" dataField="1" compact="0" outline="0" showAll="0" sortType="descending">
      <items count="62">
        <item x="48"/>
        <item x="7"/>
        <item x="56"/>
        <item x="54"/>
        <item x="12"/>
        <item x="13"/>
        <item x="57"/>
        <item x="42"/>
        <item x="10"/>
        <item x="37"/>
        <item x="50"/>
        <item x="21"/>
        <item x="33"/>
        <item n="metacognition about mental imagery" x="53"/>
        <item x="31"/>
        <item x="41"/>
        <item x="9"/>
        <item x="11"/>
        <item x="0"/>
        <item x="6"/>
        <item x="3"/>
        <item x="16"/>
        <item x="23"/>
        <item x="36"/>
        <item x="15"/>
        <item x="51"/>
        <item x="44"/>
        <item x="35"/>
        <item x="49"/>
        <item x="46"/>
        <item x="27"/>
        <item x="38"/>
        <item x="1"/>
        <item x="22"/>
        <item x="2"/>
        <item x="26"/>
        <item x="43"/>
        <item x="28"/>
        <item x="5"/>
        <item x="29"/>
        <item m="1" x="60"/>
        <item x="45"/>
        <item x="47"/>
        <item x="19"/>
        <item x="34"/>
        <item x="59"/>
        <item x="58"/>
        <item x="30"/>
        <item x="24"/>
        <item x="25"/>
        <item x="14"/>
        <item x="8"/>
        <item x="17"/>
        <item x="55"/>
        <item x="39"/>
        <item x="40"/>
        <item x="18"/>
        <item x="4"/>
        <item x="20"/>
        <item x="52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61">
    <i>
      <x v="34"/>
    </i>
    <i>
      <x v="35"/>
    </i>
    <i>
      <x v="18"/>
    </i>
    <i>
      <x v="33"/>
    </i>
    <i>
      <x v="38"/>
    </i>
    <i>
      <x v="52"/>
    </i>
    <i>
      <x v="57"/>
    </i>
    <i>
      <x v="5"/>
    </i>
    <i>
      <x v="55"/>
    </i>
    <i>
      <x v="47"/>
    </i>
    <i>
      <x v="8"/>
    </i>
    <i>
      <x v="3"/>
    </i>
    <i>
      <x v="9"/>
    </i>
    <i>
      <x v="43"/>
    </i>
    <i>
      <x v="10"/>
    </i>
    <i>
      <x v="51"/>
    </i>
    <i>
      <x v="11"/>
    </i>
    <i>
      <x v="32"/>
    </i>
    <i>
      <x v="12"/>
    </i>
    <i>
      <x v="36"/>
    </i>
    <i>
      <x v="13"/>
    </i>
    <i>
      <x v="41"/>
    </i>
    <i>
      <x v="14"/>
    </i>
    <i>
      <x v="45"/>
    </i>
    <i>
      <x v="15"/>
    </i>
    <i>
      <x v="49"/>
    </i>
    <i>
      <x v="16"/>
    </i>
    <i>
      <x v="53"/>
    </i>
    <i>
      <x v="17"/>
    </i>
    <i>
      <x v="31"/>
    </i>
    <i>
      <x v="1"/>
    </i>
    <i>
      <x v="2"/>
    </i>
    <i>
      <x v="19"/>
    </i>
    <i>
      <x v="4"/>
    </i>
    <i>
      <x v="20"/>
    </i>
    <i>
      <x v="37"/>
    </i>
    <i>
      <x v="21"/>
    </i>
    <i>
      <x v="39"/>
    </i>
    <i>
      <x v="22"/>
    </i>
    <i>
      <x v="42"/>
    </i>
    <i>
      <x v="23"/>
    </i>
    <i>
      <x v="44"/>
    </i>
    <i>
      <x v="24"/>
    </i>
    <i>
      <x v="46"/>
    </i>
    <i>
      <x v="25"/>
    </i>
    <i>
      <x v="48"/>
    </i>
    <i>
      <x v="26"/>
    </i>
    <i>
      <x v="50"/>
    </i>
    <i>
      <x v="56"/>
    </i>
    <i>
      <x v="6"/>
    </i>
    <i>
      <x v="58"/>
    </i>
    <i>
      <x v="54"/>
    </i>
    <i>
      <x v="60"/>
    </i>
    <i>
      <x v="7"/>
    </i>
    <i>
      <x v="30"/>
    </i>
    <i>
      <x v="27"/>
    </i>
    <i>
      <x v="59"/>
    </i>
    <i>
      <x v="28"/>
    </i>
    <i>
      <x/>
    </i>
    <i>
      <x v="29"/>
    </i>
    <i t="grand">
      <x/>
    </i>
  </rowItems>
  <colItems count="1">
    <i/>
  </colItems>
  <dataFields count="1">
    <dataField name="Count of Leading key phrase" fld="0" subtotal="count" baseField="0" baseItem="0"/>
  </dataFields>
  <formats count="88">
    <format dxfId="87">
      <pivotArea outline="0" fieldPosition="0">
        <references count="1">
          <reference field="0" count="1" selected="0">
            <x v="18"/>
          </reference>
        </references>
      </pivotArea>
    </format>
    <format dxfId="86">
      <pivotArea dataOnly="0" labelOnly="1" outline="0" fieldPosition="0">
        <references count="1">
          <reference field="0" count="1">
            <x v="18"/>
          </reference>
        </references>
      </pivotArea>
    </format>
    <format dxfId="85">
      <pivotArea dataOnly="0" labelOnly="1" outline="0" fieldPosition="0">
        <references count="1">
          <reference field="0" count="1">
            <x v="34"/>
          </reference>
        </references>
      </pivotArea>
    </format>
    <format dxfId="84">
      <pivotArea dataOnly="0" labelOnly="1" outline="0" fieldPosition="0">
        <references count="1">
          <reference field="0" count="1">
            <x v="35"/>
          </reference>
        </references>
      </pivotArea>
    </format>
    <format dxfId="83">
      <pivotArea dataOnly="0" labelOnly="1" outline="0" fieldPosition="0">
        <references count="1">
          <reference field="0" count="1">
            <x v="33"/>
          </reference>
        </references>
      </pivotArea>
    </format>
    <format dxfId="82">
      <pivotArea dataOnly="0" labelOnly="1" outline="0" fieldPosition="0">
        <references count="1">
          <reference field="0" count="1">
            <x v="38"/>
          </reference>
        </references>
      </pivotArea>
    </format>
    <format dxfId="81">
      <pivotArea dataOnly="0" labelOnly="1" outline="0" fieldPosition="0">
        <references count="1">
          <reference field="0" count="1">
            <x v="42"/>
          </reference>
        </references>
      </pivotArea>
    </format>
    <format dxfId="80">
      <pivotArea dataOnly="0" labelOnly="1" outline="0" fieldPosition="0">
        <references count="1">
          <reference field="0" count="1">
            <x v="50"/>
          </reference>
        </references>
      </pivotArea>
    </format>
    <format dxfId="79">
      <pivotArea dataOnly="0" labelOnly="1" outline="0" fieldPosition="0">
        <references count="1">
          <reference field="0" count="1">
            <x v="11"/>
          </reference>
        </references>
      </pivotArea>
    </format>
    <format dxfId="78">
      <pivotArea dataOnly="0" labelOnly="1" outline="0" fieldPosition="0">
        <references count="1">
          <reference field="0" count="1">
            <x v="32"/>
          </reference>
        </references>
      </pivotArea>
    </format>
    <format dxfId="77">
      <pivotArea dataOnly="0" labelOnly="1" outline="0" fieldPosition="0">
        <references count="1">
          <reference field="0" count="1">
            <x v="37"/>
          </reference>
        </references>
      </pivotArea>
    </format>
    <format dxfId="76">
      <pivotArea dataOnly="0" labelOnly="1" outline="0" fieldPosition="0">
        <references count="1">
          <reference field="0" count="1">
            <x v="41"/>
          </reference>
        </references>
      </pivotArea>
    </format>
    <format dxfId="75">
      <pivotArea dataOnly="0" labelOnly="1" outline="0" fieldPosition="0">
        <references count="1">
          <reference field="0" count="1">
            <x v="23"/>
          </reference>
        </references>
      </pivotArea>
    </format>
    <format dxfId="74">
      <pivotArea dataOnly="0" labelOnly="1" outline="0" fieldPosition="0">
        <references count="1">
          <reference field="0" count="1">
            <x v="34"/>
          </reference>
        </references>
      </pivotArea>
    </format>
    <format dxfId="73">
      <pivotArea dataOnly="0" labelOnly="1" outline="0" fieldPosition="0">
        <references count="1">
          <reference field="0" count="1">
            <x v="35"/>
          </reference>
        </references>
      </pivotArea>
    </format>
    <format dxfId="72">
      <pivotArea dataOnly="0" labelOnly="1" outline="0" fieldPosition="0">
        <references count="1">
          <reference field="0" count="1">
            <x v="33"/>
          </reference>
        </references>
      </pivotArea>
    </format>
    <format dxfId="71">
      <pivotArea dataOnly="0" labelOnly="1" outline="0" fieldPosition="0">
        <references count="1">
          <reference field="0" count="1">
            <x v="38"/>
          </reference>
        </references>
      </pivotArea>
    </format>
    <format dxfId="70">
      <pivotArea dataOnly="0" labelOnly="1" outline="0" fieldPosition="0">
        <references count="1">
          <reference field="0" count="1">
            <x v="50"/>
          </reference>
        </references>
      </pivotArea>
    </format>
    <format dxfId="69">
      <pivotArea dataOnly="0" labelOnly="1" outline="0" fieldPosition="0">
        <references count="1">
          <reference field="0" count="1">
            <x v="11"/>
          </reference>
        </references>
      </pivotArea>
    </format>
    <format dxfId="68">
      <pivotArea dataOnly="0" labelOnly="1" outline="0" fieldPosition="0">
        <references count="1">
          <reference field="0" count="1">
            <x v="32"/>
          </reference>
        </references>
      </pivotArea>
    </format>
    <format dxfId="67">
      <pivotArea dataOnly="0" labelOnly="1" outline="0" fieldPosition="0">
        <references count="1">
          <reference field="0" count="1">
            <x v="37"/>
          </reference>
        </references>
      </pivotArea>
    </format>
    <format dxfId="66">
      <pivotArea dataOnly="0" labelOnly="1" outline="0" fieldPosition="0">
        <references count="1">
          <reference field="0" count="1">
            <x v="23"/>
          </reference>
        </references>
      </pivotArea>
    </format>
    <format dxfId="65">
      <pivotArea dataOnly="0" labelOnly="1" outline="0" fieldPosition="0">
        <references count="1">
          <reference field="0" count="1">
            <x v="42"/>
          </reference>
        </references>
      </pivotArea>
    </format>
    <format dxfId="64">
      <pivotArea dataOnly="0" labelOnly="1" outline="0" fieldPosition="0">
        <references count="1">
          <reference field="0" count="1">
            <x v="41"/>
          </reference>
        </references>
      </pivotArea>
    </format>
    <format dxfId="63">
      <pivotArea dataOnly="0" labelOnly="1" outline="0" fieldPosition="0">
        <references count="1">
          <reference field="0" count="1">
            <x v="14"/>
          </reference>
        </references>
      </pivotArea>
    </format>
    <format dxfId="62">
      <pivotArea dataOnly="0" labelOnly="1" outline="0" fieldPosition="0">
        <references count="1">
          <reference field="0" count="1">
            <x v="48"/>
          </reference>
        </references>
      </pivotArea>
    </format>
    <format dxfId="61">
      <pivotArea dataOnly="0" labelOnly="1" outline="0" fieldPosition="0">
        <references count="1">
          <reference field="0" count="1">
            <x v="47"/>
          </reference>
        </references>
      </pivotArea>
    </format>
    <format dxfId="60">
      <pivotArea dataOnly="0" labelOnly="1" outline="0" fieldPosition="0">
        <references count="1">
          <reference field="0" count="1">
            <x v="25"/>
          </reference>
        </references>
      </pivotArea>
    </format>
    <format dxfId="59">
      <pivotArea dataOnly="0" labelOnly="1" outline="0" fieldPosition="0">
        <references count="1">
          <reference field="0" count="1">
            <x v="18"/>
          </reference>
        </references>
      </pivotArea>
    </format>
    <format dxfId="58">
      <pivotArea outline="0" fieldPosition="0">
        <references count="1">
          <reference field="0" count="1" selected="0">
            <x v="18"/>
          </reference>
        </references>
      </pivotArea>
    </format>
    <format dxfId="57">
      <pivotArea dataOnly="0" labelOnly="1" outline="0" fieldPosition="0">
        <references count="1">
          <reference field="0" count="1">
            <x v="9"/>
          </reference>
        </references>
      </pivotArea>
    </format>
    <format dxfId="56">
      <pivotArea dataOnly="0" labelOnly="1" outline="0" fieldPosition="0">
        <references count="1">
          <reference field="0" count="1">
            <x v="40"/>
          </reference>
        </references>
      </pivotArea>
    </format>
    <format dxfId="55">
      <pivotArea dataOnly="0" labelOnly="1" outline="0" fieldPosition="0">
        <references count="1">
          <reference field="0" count="1">
            <x v="9"/>
          </reference>
        </references>
      </pivotArea>
    </format>
    <format dxfId="54">
      <pivotArea dataOnly="0" labelOnly="1" outline="0" fieldPosition="0">
        <references count="1">
          <reference field="0" count="1">
            <x v="40"/>
          </reference>
        </references>
      </pivotArea>
    </format>
    <format dxfId="53">
      <pivotArea dataOnly="0" labelOnly="1" outline="0" fieldPosition="0">
        <references count="1">
          <reference field="0" count="1">
            <x v="31"/>
          </reference>
        </references>
      </pivotArea>
    </format>
    <format dxfId="52">
      <pivotArea dataOnly="0" labelOnly="1" outline="0" fieldPosition="0">
        <references count="1">
          <reference field="0" count="1">
            <x v="39"/>
          </reference>
        </references>
      </pivotArea>
    </format>
    <format dxfId="51">
      <pivotArea dataOnly="0" labelOnly="1" outline="0" fieldPosition="0">
        <references count="1">
          <reference field="0" count="1">
            <x v="45"/>
          </reference>
        </references>
      </pivotArea>
    </format>
    <format dxfId="50">
      <pivotArea dataOnly="0" labelOnly="1" outline="0" fieldPosition="0">
        <references count="1">
          <reference field="0" count="1">
            <x v="49"/>
          </reference>
        </references>
      </pivotArea>
    </format>
    <format dxfId="49">
      <pivotArea dataOnly="0" labelOnly="1" outline="0" fieldPosition="0">
        <references count="1">
          <reference field="0" count="1">
            <x v="0"/>
          </reference>
        </references>
      </pivotArea>
    </format>
    <format dxfId="48">
      <pivotArea dataOnly="0" labelOnly="1" outline="0" fieldPosition="0">
        <references count="1">
          <reference field="0" count="1">
            <x v="57"/>
          </reference>
        </references>
      </pivotArea>
    </format>
    <format dxfId="47">
      <pivotArea dataOnly="0" labelOnly="1" outline="0" fieldPosition="0">
        <references count="1">
          <reference field="0" count="1">
            <x v="6"/>
          </reference>
        </references>
      </pivotArea>
    </format>
    <format dxfId="46">
      <pivotArea dataOnly="0" labelOnly="1" outline="0" fieldPosition="0">
        <references count="1">
          <reference field="0" count="1">
            <x v="30"/>
          </reference>
        </references>
      </pivotArea>
    </format>
    <format dxfId="45">
      <pivotArea dataOnly="0" labelOnly="1" outline="0" fieldPosition="0">
        <references count="1">
          <reference field="0" count="1">
            <x v="46"/>
          </reference>
        </references>
      </pivotArea>
    </format>
    <format dxfId="44">
      <pivotArea dataOnly="0" labelOnly="1" outline="0" fieldPosition="0">
        <references count="1">
          <reference field="0" count="1">
            <x v="10"/>
          </reference>
        </references>
      </pivotArea>
    </format>
    <format dxfId="43">
      <pivotArea dataOnly="0" labelOnly="1" outline="0" fieldPosition="0">
        <references count="1">
          <reference field="0" count="1">
            <x v="12"/>
          </reference>
        </references>
      </pivotArea>
    </format>
    <format dxfId="42">
      <pivotArea dataOnly="0" labelOnly="1" outline="0" fieldPosition="0">
        <references count="1">
          <reference field="0" count="1">
            <x v="36"/>
          </reference>
        </references>
      </pivotArea>
    </format>
    <format dxfId="41">
      <pivotArea dataOnly="0" labelOnly="1" outline="0" fieldPosition="0">
        <references count="1">
          <reference field="0" count="1">
            <x v="44"/>
          </reference>
        </references>
      </pivotArea>
    </format>
    <format dxfId="40">
      <pivotArea dataOnly="0" labelOnly="1" outline="0" fieldPosition="0">
        <references count="1">
          <reference field="0" count="1">
            <x v="20"/>
          </reference>
        </references>
      </pivotArea>
    </format>
    <format dxfId="39">
      <pivotArea dataOnly="0" labelOnly="1" outline="0" fieldPosition="0">
        <references count="1">
          <reference field="0" count="1">
            <x v="24"/>
          </reference>
        </references>
      </pivotArea>
    </format>
    <format dxfId="38">
      <pivotArea dataOnly="0" labelOnly="1" outline="0" fieldPosition="0">
        <references count="1">
          <reference field="0" count="1">
            <x v="51"/>
          </reference>
        </references>
      </pivotArea>
    </format>
    <format dxfId="37">
      <pivotArea dataOnly="0" labelOnly="1" outline="0" fieldPosition="0">
        <references count="1">
          <reference field="0" count="1">
            <x v="53"/>
          </reference>
        </references>
      </pivotArea>
    </format>
    <format dxfId="36">
      <pivotArea dataOnly="0" labelOnly="1" outline="0" fieldPosition="0">
        <references count="1">
          <reference field="0" count="1">
            <x v="54"/>
          </reference>
        </references>
      </pivotArea>
    </format>
    <format dxfId="35">
      <pivotArea dataOnly="0" labelOnly="1" outline="0" fieldPosition="0">
        <references count="1">
          <reference field="0" count="1">
            <x v="26"/>
          </reference>
        </references>
      </pivotArea>
    </format>
    <format dxfId="34">
      <pivotArea dataOnly="0" labelOnly="1" outline="0" fieldPosition="0">
        <references count="1">
          <reference field="0" count="1">
            <x v="27"/>
          </reference>
        </references>
      </pivotArea>
    </format>
    <format dxfId="33">
      <pivotArea dataOnly="0" labelOnly="1" outline="0" fieldPosition="0">
        <references count="1">
          <reference field="0" count="1">
            <x v="28"/>
          </reference>
        </references>
      </pivotArea>
    </format>
    <format dxfId="32">
      <pivotArea dataOnly="0" labelOnly="1" outline="0" fieldPosition="0">
        <references count="1">
          <reference field="0" count="1">
            <x v="29"/>
          </reference>
        </references>
      </pivotArea>
    </format>
    <format dxfId="31">
      <pivotArea outline="0" fieldPosition="0">
        <references count="1">
          <reference field="0" count="1" selected="0">
            <x v="57"/>
          </reference>
        </references>
      </pivotArea>
    </format>
    <format dxfId="30">
      <pivotArea outline="0" fieldPosition="0">
        <references count="1">
          <reference field="0" count="3" selected="0">
            <x v="6"/>
            <x v="30"/>
            <x v="46"/>
          </reference>
        </references>
      </pivotArea>
    </format>
    <format dxfId="29">
      <pivotArea outline="0" fieldPosition="0">
        <references count="1">
          <reference field="0" count="1" selected="0">
            <x v="10"/>
          </reference>
        </references>
      </pivotArea>
    </format>
    <format dxfId="28">
      <pivotArea outline="0" fieldPosition="0">
        <references count="1">
          <reference field="0" count="2" selected="0">
            <x v="12"/>
            <x v="36"/>
          </reference>
        </references>
      </pivotArea>
    </format>
    <format dxfId="27">
      <pivotArea outline="0" fieldPosition="0">
        <references count="1">
          <reference field="0" count="1" selected="0">
            <x v="44"/>
          </reference>
        </references>
      </pivotArea>
    </format>
    <format dxfId="26">
      <pivotArea outline="0" fieldPosition="0">
        <references count="1">
          <reference field="0" count="1" selected="0">
            <x v="20"/>
          </reference>
        </references>
      </pivotArea>
    </format>
    <format dxfId="25">
      <pivotArea outline="0" fieldPosition="0">
        <references count="1">
          <reference field="0" count="1" selected="0">
            <x v="24"/>
          </reference>
        </references>
      </pivotArea>
    </format>
    <format dxfId="24">
      <pivotArea outline="0" fieldPosition="0">
        <references count="1">
          <reference field="0" count="1" selected="0">
            <x v="51"/>
          </reference>
        </references>
      </pivotArea>
    </format>
    <format dxfId="23">
      <pivotArea outline="0" fieldPosition="0">
        <references count="1">
          <reference field="0" count="1" selected="0">
            <x v="53"/>
          </reference>
        </references>
      </pivotArea>
    </format>
    <format dxfId="22">
      <pivotArea outline="0" fieldPosition="0">
        <references count="1">
          <reference field="0" count="2" selected="0">
            <x v="26"/>
            <x v="54"/>
          </reference>
        </references>
      </pivotArea>
    </format>
    <format dxfId="21">
      <pivotArea outline="0" fieldPosition="0">
        <references count="1">
          <reference field="0" count="1" selected="0">
            <x v="27"/>
          </reference>
        </references>
      </pivotArea>
    </format>
    <format dxfId="20">
      <pivotArea outline="0" fieldPosition="0">
        <references count="1">
          <reference field="0" count="1" selected="0">
            <x v="28"/>
          </reference>
        </references>
      </pivotArea>
    </format>
    <format dxfId="19">
      <pivotArea outline="0" fieldPosition="0">
        <references count="1">
          <reference field="0" count="1" selected="0">
            <x v="29"/>
          </reference>
        </references>
      </pivotArea>
    </format>
    <format dxfId="18">
      <pivotArea dataOnly="0" labelOnly="1" outline="0" fieldPosition="0">
        <references count="1">
          <reference field="0" count="1">
            <x v="43"/>
          </reference>
        </references>
      </pivotArea>
    </format>
    <format dxfId="17">
      <pivotArea dataOnly="0" labelOnly="1" outline="0" fieldPosition="0">
        <references count="1">
          <reference field="0" count="1">
            <x v="1"/>
          </reference>
        </references>
      </pivotArea>
    </format>
    <format dxfId="16">
      <pivotArea dataOnly="0" labelOnly="1" outline="0" fieldPosition="0">
        <references count="1">
          <reference field="0" count="1">
            <x v="52"/>
          </reference>
        </references>
      </pivotArea>
    </format>
    <format dxfId="15">
      <pivotArea dataOnly="0" labelOnly="1" outline="0" fieldPosition="0">
        <references count="1">
          <reference field="0" count="1">
            <x v="8"/>
          </reference>
        </references>
      </pivotArea>
    </format>
    <format dxfId="14">
      <pivotArea dataOnly="0" labelOnly="1" outline="0" fieldPosition="0">
        <references count="1">
          <reference field="0" count="1">
            <x v="15"/>
          </reference>
        </references>
      </pivotArea>
    </format>
    <format dxfId="13">
      <pivotArea dataOnly="0" labelOnly="1" outline="0" fieldPosition="0">
        <references count="1">
          <reference field="0" count="1">
            <x v="16"/>
          </reference>
        </references>
      </pivotArea>
    </format>
    <format dxfId="12">
      <pivotArea dataOnly="0" labelOnly="1" outline="0" fieldPosition="0">
        <references count="1">
          <reference field="0" count="1">
            <x v="59"/>
          </reference>
        </references>
      </pivotArea>
    </format>
    <format dxfId="11">
      <pivotArea dataOnly="0" labelOnly="1" outline="0" fieldPosition="0">
        <references count="1">
          <reference field="0" count="1">
            <x v="17"/>
          </reference>
        </references>
      </pivotArea>
    </format>
    <format dxfId="10">
      <pivotArea dataOnly="0" labelOnly="1" outline="0" fieldPosition="0">
        <references count="1">
          <reference field="0" count="1">
            <x v="3"/>
          </reference>
        </references>
      </pivotArea>
    </format>
    <format dxfId="9">
      <pivotArea dataOnly="0" labelOnly="1" outline="0" fieldPosition="0">
        <references count="1">
          <reference field="0" count="1">
            <x v="21"/>
          </reference>
        </references>
      </pivotArea>
    </format>
    <format dxfId="8">
      <pivotArea dataOnly="0" labelOnly="1" outline="0" fieldPosition="0">
        <references count="1">
          <reference field="0" count="1">
            <x v="22"/>
          </reference>
        </references>
      </pivotArea>
    </format>
    <format dxfId="7">
      <pivotArea dataOnly="0" labelOnly="1" outline="0" fieldPosition="0">
        <references count="1">
          <reference field="0" count="1">
            <x v="55"/>
          </reference>
        </references>
      </pivotArea>
    </format>
    <format dxfId="6">
      <pivotArea dataOnly="0" labelOnly="1" outline="0" fieldPosition="0">
        <references count="1">
          <reference field="0" count="1">
            <x v="7"/>
          </reference>
        </references>
      </pivotArea>
    </format>
    <format dxfId="5">
      <pivotArea dataOnly="0" labelOnly="1" outline="0" fieldPosition="0">
        <references count="1">
          <reference field="0" count="1">
            <x v="2"/>
          </reference>
        </references>
      </pivotArea>
    </format>
    <format dxfId="4">
      <pivotArea dataOnly="0" labelOnly="1" outline="0" fieldPosition="0">
        <references count="1">
          <reference field="0" count="1">
            <x v="56"/>
          </reference>
        </references>
      </pivotArea>
    </format>
    <format dxfId="3">
      <pivotArea dataOnly="0" labelOnly="1" outline="0" fieldPosition="0">
        <references count="1">
          <reference field="0" count="1">
            <x v="58"/>
          </reference>
        </references>
      </pivotArea>
    </format>
    <format dxfId="2">
      <pivotArea dataOnly="0" labelOnly="1" outline="0" fieldPosition="0">
        <references count="1">
          <reference field="0" count="1">
            <x v="4"/>
          </reference>
        </references>
      </pivotArea>
    </format>
    <format dxfId="1">
      <pivotArea dataOnly="0" labelOnly="1" outline="0" fieldPosition="0">
        <references count="1">
          <reference field="0" count="1">
            <x v="13"/>
          </reference>
        </references>
      </pivotArea>
    </format>
    <format dxfId="0">
      <pivotArea dataOnly="0" labelOnly="1" outline="0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AF07F6-5AC1-4813-9600-19219F2EC90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27" firstHeaderRow="1" firstDataRow="1" firstDataCol="1"/>
  <pivotFields count="18"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ascending">
      <items count="23">
        <item x="5"/>
        <item x="6"/>
        <item x="7"/>
        <item x="11"/>
        <item x="4"/>
        <item x="18"/>
        <item x="0"/>
        <item x="15"/>
        <item x="12"/>
        <item x="10"/>
        <item x="16"/>
        <item x="21"/>
        <item x="14"/>
        <item x="19"/>
        <item x="3"/>
        <item x="20"/>
        <item x="2"/>
        <item x="9"/>
        <item x="1"/>
        <item x="8"/>
        <item x="17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ount of Year of publication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B322254-8BE5-7448-9FF3-D65E1AF9F142}">
  <we:reference id="wa200005502" version="1.0.0.11" store="en-US" storeType="OMEX"/>
  <we:alternateReferences>
    <we:reference id="WA200005502" version="1.0.0.11" store="" storeType="OMEX"/>
  </we:alternateReferences>
  <we:properties>
    <we:property name="docId" value="&quot;4Yloy7fCNS3lGrIrbxBuz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57AF-A8CA-4C89-9F90-AD59DDBF3034}">
  <dimension ref="A1:V127"/>
  <sheetViews>
    <sheetView tabSelected="1" topLeftCell="A72" zoomScaleNormal="100" workbookViewId="0">
      <selection activeCell="I80" sqref="I80"/>
    </sheetView>
  </sheetViews>
  <sheetFormatPr defaultColWidth="8.85546875" defaultRowHeight="15" x14ac:dyDescent="0.25"/>
  <cols>
    <col min="1" max="1" width="18" style="3" customWidth="1"/>
    <col min="2" max="3" width="14.85546875" customWidth="1"/>
    <col min="4" max="4" width="58" customWidth="1"/>
    <col min="5" max="5" width="9.28515625" style="6" customWidth="1"/>
    <col min="6" max="6" width="10.85546875" customWidth="1"/>
    <col min="7" max="7" width="14.140625" customWidth="1"/>
    <col min="8" max="8" width="14.42578125" customWidth="1"/>
    <col min="9" max="11" width="10.85546875" customWidth="1"/>
    <col min="12" max="12" width="13.140625" customWidth="1"/>
    <col min="13" max="13" width="11.42578125" customWidth="1"/>
    <col min="14" max="14" width="13" customWidth="1"/>
    <col min="15" max="15" width="10.85546875" customWidth="1"/>
    <col min="16" max="16" width="9.7109375" customWidth="1"/>
    <col min="17" max="17" width="11.28515625" customWidth="1"/>
    <col min="18" max="18" width="11" customWidth="1"/>
  </cols>
  <sheetData>
    <row r="1" spans="1:20" ht="48.75" customHeight="1" x14ac:dyDescent="0.25">
      <c r="A1" s="7" t="s">
        <v>141</v>
      </c>
      <c r="B1" s="8" t="s">
        <v>0</v>
      </c>
      <c r="C1" s="8" t="s">
        <v>140</v>
      </c>
      <c r="D1" s="10" t="s">
        <v>1</v>
      </c>
      <c r="E1" s="11" t="s">
        <v>55</v>
      </c>
      <c r="F1" s="10" t="s">
        <v>160</v>
      </c>
      <c r="G1" s="11" t="s">
        <v>3</v>
      </c>
      <c r="H1" s="11" t="s">
        <v>2</v>
      </c>
      <c r="I1" s="10" t="s">
        <v>6</v>
      </c>
      <c r="J1" s="11" t="s">
        <v>5</v>
      </c>
      <c r="K1" s="11" t="s">
        <v>4</v>
      </c>
      <c r="L1" s="10" t="s">
        <v>7</v>
      </c>
      <c r="M1" s="11" t="s">
        <v>8</v>
      </c>
      <c r="N1" s="10" t="s">
        <v>9</v>
      </c>
      <c r="O1" s="11" t="s">
        <v>137</v>
      </c>
      <c r="P1" s="10" t="s">
        <v>10</v>
      </c>
      <c r="Q1" s="11" t="s">
        <v>11</v>
      </c>
      <c r="R1" s="9" t="s">
        <v>60</v>
      </c>
      <c r="S1" s="5"/>
    </row>
    <row r="2" spans="1:20" s="65" customFormat="1" ht="48.75" customHeight="1" x14ac:dyDescent="0.25">
      <c r="A2" s="89" t="s">
        <v>12</v>
      </c>
      <c r="B2" s="86" t="s">
        <v>13</v>
      </c>
      <c r="C2" s="86" t="s">
        <v>13</v>
      </c>
      <c r="D2" s="89" t="s">
        <v>104</v>
      </c>
      <c r="E2" s="86">
        <v>2009</v>
      </c>
      <c r="F2" s="89">
        <v>2</v>
      </c>
      <c r="G2" s="86">
        <v>5</v>
      </c>
      <c r="H2" s="86">
        <v>5</v>
      </c>
      <c r="I2" s="89">
        <v>6</v>
      </c>
      <c r="J2" s="86">
        <v>10</v>
      </c>
      <c r="K2" s="86">
        <v>5</v>
      </c>
      <c r="L2" s="89">
        <v>0</v>
      </c>
      <c r="M2" s="86">
        <v>0</v>
      </c>
      <c r="N2" s="89">
        <v>7</v>
      </c>
      <c r="O2" s="86">
        <v>0</v>
      </c>
      <c r="P2" s="89">
        <v>8</v>
      </c>
      <c r="Q2" s="86">
        <v>0</v>
      </c>
      <c r="R2" s="90">
        <v>1</v>
      </c>
      <c r="S2" s="91"/>
      <c r="T2" s="92"/>
    </row>
    <row r="3" spans="1:20" s="73" customFormat="1" ht="44.25" customHeight="1" x14ac:dyDescent="0.25">
      <c r="A3" s="68" t="s">
        <v>14</v>
      </c>
      <c r="B3" s="67" t="s">
        <v>13</v>
      </c>
      <c r="C3" s="67" t="s">
        <v>13</v>
      </c>
      <c r="D3" s="68" t="s">
        <v>103</v>
      </c>
      <c r="E3" s="67">
        <v>2021</v>
      </c>
      <c r="F3" s="68">
        <v>0</v>
      </c>
      <c r="G3" s="67">
        <v>1</v>
      </c>
      <c r="H3" s="67">
        <v>1</v>
      </c>
      <c r="I3" s="68">
        <v>4</v>
      </c>
      <c r="J3" s="67">
        <v>14</v>
      </c>
      <c r="K3" s="67">
        <v>5</v>
      </c>
      <c r="L3" s="68">
        <v>0</v>
      </c>
      <c r="M3" s="67">
        <v>9</v>
      </c>
      <c r="N3" s="68">
        <v>7</v>
      </c>
      <c r="O3" s="67">
        <v>0</v>
      </c>
      <c r="P3" s="68">
        <v>1</v>
      </c>
      <c r="Q3" s="67">
        <v>1</v>
      </c>
      <c r="R3" s="70">
        <v>0</v>
      </c>
      <c r="S3" s="71"/>
      <c r="T3" s="72"/>
    </row>
    <row r="4" spans="1:20" s="65" customFormat="1" ht="46.5" customHeight="1" x14ac:dyDescent="0.25">
      <c r="A4" s="89" t="s">
        <v>12</v>
      </c>
      <c r="B4" s="86" t="s">
        <v>13</v>
      </c>
      <c r="C4" s="86" t="s">
        <v>13</v>
      </c>
      <c r="D4" s="89" t="s">
        <v>213</v>
      </c>
      <c r="E4" s="86">
        <v>2019</v>
      </c>
      <c r="F4" s="89">
        <v>1</v>
      </c>
      <c r="G4" s="86">
        <v>3</v>
      </c>
      <c r="H4" s="86">
        <v>1</v>
      </c>
      <c r="I4" s="89">
        <v>32</v>
      </c>
      <c r="J4" s="86">
        <v>27</v>
      </c>
      <c r="K4" s="86">
        <v>8</v>
      </c>
      <c r="L4" s="89">
        <v>0</v>
      </c>
      <c r="M4" s="86">
        <v>2</v>
      </c>
      <c r="N4" s="89">
        <v>7</v>
      </c>
      <c r="O4" s="86">
        <v>0</v>
      </c>
      <c r="P4" s="89">
        <v>1</v>
      </c>
      <c r="Q4" s="86">
        <v>0</v>
      </c>
      <c r="R4" s="93">
        <v>2</v>
      </c>
      <c r="S4" s="91"/>
      <c r="T4" s="92"/>
    </row>
    <row r="5" spans="1:20" ht="43.5" customHeight="1" x14ac:dyDescent="0.25">
      <c r="A5" s="1" t="s">
        <v>15</v>
      </c>
      <c r="B5" s="3" t="s">
        <v>13</v>
      </c>
      <c r="C5" s="3" t="s">
        <v>13</v>
      </c>
      <c r="D5" s="1" t="s">
        <v>102</v>
      </c>
      <c r="E5" s="3">
        <v>2017</v>
      </c>
      <c r="F5" s="1">
        <v>0</v>
      </c>
      <c r="G5" s="3">
        <v>0</v>
      </c>
      <c r="H5" s="3">
        <v>15</v>
      </c>
      <c r="I5" s="1">
        <v>5</v>
      </c>
      <c r="J5" s="3">
        <v>8</v>
      </c>
      <c r="K5" s="3">
        <v>32</v>
      </c>
      <c r="L5" s="1">
        <v>0</v>
      </c>
      <c r="M5" s="3">
        <v>3</v>
      </c>
      <c r="N5" s="1">
        <v>22</v>
      </c>
      <c r="O5" s="3">
        <v>0</v>
      </c>
      <c r="P5" s="1">
        <v>9</v>
      </c>
      <c r="Q5" s="3">
        <v>0</v>
      </c>
      <c r="R5" s="2">
        <v>0</v>
      </c>
      <c r="S5" s="3"/>
    </row>
    <row r="6" spans="1:20" ht="48.75" customHeight="1" x14ac:dyDescent="0.25">
      <c r="A6" s="1" t="s">
        <v>16</v>
      </c>
      <c r="B6" s="3" t="s">
        <v>17</v>
      </c>
      <c r="C6" s="3" t="s">
        <v>17</v>
      </c>
      <c r="D6" s="1" t="s">
        <v>101</v>
      </c>
      <c r="E6" s="3">
        <v>2007</v>
      </c>
      <c r="F6" s="1">
        <v>0</v>
      </c>
      <c r="G6" s="3">
        <v>0</v>
      </c>
      <c r="H6" s="3">
        <v>2</v>
      </c>
      <c r="I6" s="1">
        <v>2</v>
      </c>
      <c r="J6" s="3">
        <v>25</v>
      </c>
      <c r="K6" s="3">
        <v>23</v>
      </c>
      <c r="L6" s="1">
        <v>0</v>
      </c>
      <c r="M6" s="3">
        <v>0</v>
      </c>
      <c r="N6" s="1">
        <v>0</v>
      </c>
      <c r="O6" s="3">
        <v>0</v>
      </c>
      <c r="P6" s="1">
        <v>12</v>
      </c>
      <c r="Q6" s="3">
        <v>0</v>
      </c>
      <c r="R6" s="2">
        <v>0</v>
      </c>
      <c r="S6" s="3"/>
    </row>
    <row r="7" spans="1:20" ht="46.5" customHeight="1" x14ac:dyDescent="0.25">
      <c r="A7" s="1" t="s">
        <v>18</v>
      </c>
      <c r="B7" s="3" t="s">
        <v>17</v>
      </c>
      <c r="C7" s="3" t="s">
        <v>17</v>
      </c>
      <c r="D7" s="1" t="s">
        <v>100</v>
      </c>
      <c r="E7" s="3">
        <v>2003</v>
      </c>
      <c r="F7" s="1">
        <v>1</v>
      </c>
      <c r="G7" s="3">
        <v>3</v>
      </c>
      <c r="H7" s="3">
        <v>0</v>
      </c>
      <c r="I7" s="1">
        <v>3</v>
      </c>
      <c r="J7" s="3">
        <v>16</v>
      </c>
      <c r="K7" s="3">
        <v>0</v>
      </c>
      <c r="L7" s="1">
        <v>0</v>
      </c>
      <c r="M7" s="3">
        <v>1</v>
      </c>
      <c r="N7" s="1">
        <v>1</v>
      </c>
      <c r="O7" s="3">
        <v>0</v>
      </c>
      <c r="P7" s="1">
        <v>8</v>
      </c>
      <c r="Q7" s="3">
        <v>0</v>
      </c>
      <c r="R7" s="2">
        <v>0</v>
      </c>
      <c r="S7" s="3"/>
    </row>
    <row r="8" spans="1:20" ht="67.5" customHeight="1" x14ac:dyDescent="0.25">
      <c r="A8" s="1" t="s">
        <v>19</v>
      </c>
      <c r="B8" s="3" t="s">
        <v>13</v>
      </c>
      <c r="C8" s="3" t="s">
        <v>13</v>
      </c>
      <c r="D8" s="1" t="s">
        <v>99</v>
      </c>
      <c r="E8" s="3">
        <v>2004</v>
      </c>
      <c r="F8" s="1">
        <v>0</v>
      </c>
      <c r="G8" s="3">
        <v>1</v>
      </c>
      <c r="H8" s="3">
        <v>1</v>
      </c>
      <c r="I8" s="1">
        <v>15</v>
      </c>
      <c r="J8" s="3">
        <v>33</v>
      </c>
      <c r="K8" s="3">
        <v>17</v>
      </c>
      <c r="L8" s="1">
        <v>0</v>
      </c>
      <c r="M8" s="3">
        <v>0</v>
      </c>
      <c r="N8" s="1">
        <v>1</v>
      </c>
      <c r="O8" s="3">
        <v>0</v>
      </c>
      <c r="P8" s="1">
        <v>0</v>
      </c>
      <c r="Q8" s="3">
        <v>0</v>
      </c>
      <c r="R8" s="2">
        <v>0</v>
      </c>
      <c r="S8" s="3"/>
    </row>
    <row r="9" spans="1:20" s="73" customFormat="1" ht="57" customHeight="1" x14ac:dyDescent="0.25">
      <c r="A9" s="89" t="s">
        <v>15</v>
      </c>
      <c r="B9" s="86" t="s">
        <v>13</v>
      </c>
      <c r="C9" s="67" t="s">
        <v>17</v>
      </c>
      <c r="D9" s="74" t="s">
        <v>98</v>
      </c>
      <c r="E9" s="67">
        <v>2005</v>
      </c>
      <c r="F9" s="68">
        <v>0</v>
      </c>
      <c r="G9" s="67">
        <v>2</v>
      </c>
      <c r="H9" s="67">
        <v>3</v>
      </c>
      <c r="I9" s="68">
        <v>10</v>
      </c>
      <c r="J9" s="67">
        <v>6</v>
      </c>
      <c r="K9" s="67">
        <v>3</v>
      </c>
      <c r="L9" s="68">
        <v>0</v>
      </c>
      <c r="M9" s="67">
        <v>0</v>
      </c>
      <c r="N9" s="68">
        <v>12</v>
      </c>
      <c r="O9" s="67">
        <v>0</v>
      </c>
      <c r="P9" s="68">
        <v>0</v>
      </c>
      <c r="Q9" s="67">
        <v>1</v>
      </c>
      <c r="R9" s="70">
        <v>1</v>
      </c>
      <c r="S9" s="67"/>
    </row>
    <row r="10" spans="1:20" ht="50.25" customHeight="1" x14ac:dyDescent="0.25">
      <c r="A10" s="1" t="s">
        <v>20</v>
      </c>
      <c r="B10" s="3" t="s">
        <v>13</v>
      </c>
      <c r="C10" s="3" t="s">
        <v>17</v>
      </c>
      <c r="D10" s="1" t="s">
        <v>133</v>
      </c>
      <c r="E10" s="3">
        <v>2022</v>
      </c>
      <c r="F10" s="1" t="s">
        <v>21</v>
      </c>
      <c r="G10" s="3" t="s">
        <v>22</v>
      </c>
      <c r="H10" s="3" t="s">
        <v>22</v>
      </c>
      <c r="I10" s="1" t="s">
        <v>22</v>
      </c>
      <c r="J10" s="3" t="s">
        <v>22</v>
      </c>
      <c r="K10" s="3" t="s">
        <v>22</v>
      </c>
      <c r="L10" s="1" t="s">
        <v>22</v>
      </c>
      <c r="M10" s="3" t="s">
        <v>22</v>
      </c>
      <c r="N10" s="1" t="s">
        <v>22</v>
      </c>
      <c r="O10" s="3" t="s">
        <v>22</v>
      </c>
      <c r="P10" s="1" t="s">
        <v>22</v>
      </c>
      <c r="Q10" s="3" t="s">
        <v>22</v>
      </c>
      <c r="R10" s="2" t="s">
        <v>22</v>
      </c>
      <c r="S10" s="3"/>
    </row>
    <row r="11" spans="1:20" s="73" customFormat="1" ht="59.25" customHeight="1" x14ac:dyDescent="0.25">
      <c r="A11" s="68" t="s">
        <v>12</v>
      </c>
      <c r="B11" s="67" t="s">
        <v>13</v>
      </c>
      <c r="C11" s="67" t="s">
        <v>13</v>
      </c>
      <c r="D11" s="74" t="s">
        <v>97</v>
      </c>
      <c r="E11" s="67">
        <v>2022</v>
      </c>
      <c r="F11" s="68">
        <v>4</v>
      </c>
      <c r="G11" s="67">
        <v>4</v>
      </c>
      <c r="H11" s="67">
        <v>1</v>
      </c>
      <c r="I11" s="68">
        <v>5</v>
      </c>
      <c r="J11" s="67">
        <v>5</v>
      </c>
      <c r="K11" s="67">
        <v>1</v>
      </c>
      <c r="L11" s="68">
        <v>0</v>
      </c>
      <c r="M11" s="67">
        <v>0</v>
      </c>
      <c r="N11" s="68">
        <v>0</v>
      </c>
      <c r="O11" s="67">
        <v>0</v>
      </c>
      <c r="P11" s="68">
        <v>4</v>
      </c>
      <c r="Q11" s="67">
        <v>2</v>
      </c>
      <c r="R11" s="70">
        <v>0</v>
      </c>
      <c r="S11" s="67"/>
    </row>
    <row r="12" spans="1:20" s="73" customFormat="1" ht="58.5" customHeight="1" x14ac:dyDescent="0.25">
      <c r="A12" s="68" t="s">
        <v>23</v>
      </c>
      <c r="B12" s="67" t="s">
        <v>13</v>
      </c>
      <c r="C12" s="67" t="s">
        <v>17</v>
      </c>
      <c r="D12" s="74" t="s">
        <v>96</v>
      </c>
      <c r="E12" s="67">
        <v>2022</v>
      </c>
      <c r="F12" s="68">
        <v>15</v>
      </c>
      <c r="G12" s="67">
        <v>8</v>
      </c>
      <c r="H12" s="67">
        <v>10</v>
      </c>
      <c r="I12" s="68">
        <v>10</v>
      </c>
      <c r="J12" s="67">
        <v>14</v>
      </c>
      <c r="K12" s="67">
        <v>18</v>
      </c>
      <c r="L12" s="68">
        <v>0</v>
      </c>
      <c r="M12" s="67">
        <v>0</v>
      </c>
      <c r="N12" s="68">
        <v>9</v>
      </c>
      <c r="O12" s="67">
        <v>0</v>
      </c>
      <c r="P12" s="68">
        <v>6</v>
      </c>
      <c r="Q12" s="67">
        <v>1</v>
      </c>
      <c r="R12" s="70">
        <v>0</v>
      </c>
      <c r="S12" s="67"/>
    </row>
    <row r="13" spans="1:20" ht="58.5" customHeight="1" x14ac:dyDescent="0.25">
      <c r="A13" s="1" t="s">
        <v>24</v>
      </c>
      <c r="B13" s="3" t="s">
        <v>17</v>
      </c>
      <c r="C13" s="3" t="s">
        <v>17</v>
      </c>
      <c r="D13" s="15" t="s">
        <v>95</v>
      </c>
      <c r="E13" s="3">
        <v>2020</v>
      </c>
      <c r="F13" s="1">
        <v>2</v>
      </c>
      <c r="G13" s="3">
        <v>2</v>
      </c>
      <c r="H13" s="3">
        <v>1</v>
      </c>
      <c r="I13" s="1">
        <v>3</v>
      </c>
      <c r="J13" s="3">
        <v>4</v>
      </c>
      <c r="K13" s="3">
        <v>3</v>
      </c>
      <c r="L13" s="1">
        <v>0</v>
      </c>
      <c r="M13" s="3">
        <v>0</v>
      </c>
      <c r="N13" s="1">
        <v>1</v>
      </c>
      <c r="O13" s="3">
        <v>2</v>
      </c>
      <c r="P13" s="1">
        <v>0</v>
      </c>
      <c r="Q13" s="3">
        <v>0</v>
      </c>
      <c r="R13" s="2">
        <v>0</v>
      </c>
      <c r="S13" s="3"/>
    </row>
    <row r="14" spans="1:20" s="73" customFormat="1" ht="59.25" customHeight="1" x14ac:dyDescent="0.25">
      <c r="A14" s="68" t="s">
        <v>12</v>
      </c>
      <c r="B14" s="67" t="s">
        <v>13</v>
      </c>
      <c r="C14" s="67" t="s">
        <v>13</v>
      </c>
      <c r="D14" s="68" t="s">
        <v>94</v>
      </c>
      <c r="E14" s="67">
        <v>2019</v>
      </c>
      <c r="F14" s="68">
        <v>1</v>
      </c>
      <c r="G14" s="67">
        <v>1</v>
      </c>
      <c r="H14" s="67">
        <v>1</v>
      </c>
      <c r="I14" s="68">
        <v>2</v>
      </c>
      <c r="J14" s="67">
        <v>6</v>
      </c>
      <c r="K14" s="67">
        <v>5</v>
      </c>
      <c r="L14" s="68">
        <v>0</v>
      </c>
      <c r="M14" s="67">
        <v>0</v>
      </c>
      <c r="N14" s="68">
        <v>0</v>
      </c>
      <c r="O14" s="67">
        <v>0</v>
      </c>
      <c r="P14" s="68">
        <v>3</v>
      </c>
      <c r="Q14" s="67">
        <v>1</v>
      </c>
      <c r="R14" s="70">
        <v>0</v>
      </c>
      <c r="S14" s="67"/>
    </row>
    <row r="15" spans="1:20" ht="54" customHeight="1" x14ac:dyDescent="0.25">
      <c r="A15" s="1" t="s">
        <v>12</v>
      </c>
      <c r="B15" s="3" t="s">
        <v>13</v>
      </c>
      <c r="C15" s="3" t="s">
        <v>13</v>
      </c>
      <c r="D15" s="1" t="s">
        <v>93</v>
      </c>
      <c r="E15" s="3">
        <v>2017</v>
      </c>
      <c r="F15" s="1" t="s">
        <v>21</v>
      </c>
      <c r="G15" s="3" t="s">
        <v>22</v>
      </c>
      <c r="H15" s="3" t="s">
        <v>22</v>
      </c>
      <c r="I15" s="1" t="s">
        <v>22</v>
      </c>
      <c r="J15" s="3" t="s">
        <v>22</v>
      </c>
      <c r="K15" s="3" t="s">
        <v>22</v>
      </c>
      <c r="L15" s="1" t="s">
        <v>22</v>
      </c>
      <c r="M15" s="3" t="s">
        <v>22</v>
      </c>
      <c r="N15" s="1" t="s">
        <v>22</v>
      </c>
      <c r="O15" s="3" t="s">
        <v>22</v>
      </c>
      <c r="P15" s="1" t="s">
        <v>22</v>
      </c>
      <c r="Q15" s="3" t="s">
        <v>22</v>
      </c>
      <c r="R15" s="2" t="s">
        <v>22</v>
      </c>
      <c r="S15" s="3"/>
    </row>
    <row r="16" spans="1:20" ht="60" customHeight="1" x14ac:dyDescent="0.25">
      <c r="A16" s="1" t="s">
        <v>12</v>
      </c>
      <c r="B16" s="3" t="s">
        <v>13</v>
      </c>
      <c r="C16" s="3" t="s">
        <v>13</v>
      </c>
      <c r="D16" s="1" t="s">
        <v>25</v>
      </c>
      <c r="E16" s="3">
        <v>2012</v>
      </c>
      <c r="F16" s="1" t="s">
        <v>21</v>
      </c>
      <c r="G16" s="3" t="s">
        <v>22</v>
      </c>
      <c r="H16" s="3" t="s">
        <v>22</v>
      </c>
      <c r="I16" s="1" t="s">
        <v>22</v>
      </c>
      <c r="J16" s="3" t="s">
        <v>22</v>
      </c>
      <c r="K16" s="3" t="s">
        <v>22</v>
      </c>
      <c r="L16" s="1" t="s">
        <v>22</v>
      </c>
      <c r="M16" s="3" t="s">
        <v>22</v>
      </c>
      <c r="N16" s="1" t="s">
        <v>22</v>
      </c>
      <c r="O16" s="3" t="s">
        <v>22</v>
      </c>
      <c r="P16" s="1" t="s">
        <v>22</v>
      </c>
      <c r="Q16" s="3" t="s">
        <v>22</v>
      </c>
      <c r="R16" s="2" t="s">
        <v>22</v>
      </c>
      <c r="S16" s="3"/>
    </row>
    <row r="17" spans="1:22" s="65" customFormat="1" ht="55.5" customHeight="1" x14ac:dyDescent="0.25">
      <c r="A17" s="89" t="s">
        <v>26</v>
      </c>
      <c r="B17" s="86" t="s">
        <v>17</v>
      </c>
      <c r="C17" s="86" t="s">
        <v>17</v>
      </c>
      <c r="D17" s="89" t="s">
        <v>92</v>
      </c>
      <c r="E17" s="86">
        <v>2012</v>
      </c>
      <c r="F17" s="89">
        <v>0</v>
      </c>
      <c r="G17" s="86">
        <v>6</v>
      </c>
      <c r="H17" s="86">
        <v>0</v>
      </c>
      <c r="I17" s="89">
        <v>0</v>
      </c>
      <c r="J17" s="86">
        <v>19</v>
      </c>
      <c r="K17" s="86">
        <v>21</v>
      </c>
      <c r="L17" s="89">
        <v>0</v>
      </c>
      <c r="M17" s="86">
        <v>0</v>
      </c>
      <c r="N17" s="89">
        <v>0</v>
      </c>
      <c r="O17" s="86">
        <v>0</v>
      </c>
      <c r="P17" s="89">
        <v>0</v>
      </c>
      <c r="Q17" s="86">
        <v>0</v>
      </c>
      <c r="R17" s="90">
        <v>3</v>
      </c>
      <c r="S17" s="86"/>
    </row>
    <row r="18" spans="1:22" ht="42.75" customHeight="1" x14ac:dyDescent="0.25">
      <c r="A18" s="1" t="s">
        <v>27</v>
      </c>
      <c r="B18" s="3" t="s">
        <v>17</v>
      </c>
      <c r="C18" s="3" t="s">
        <v>17</v>
      </c>
      <c r="D18" s="1" t="s">
        <v>91</v>
      </c>
      <c r="E18" s="3">
        <v>2006</v>
      </c>
      <c r="F18" s="1">
        <v>0</v>
      </c>
      <c r="G18" s="3">
        <v>3</v>
      </c>
      <c r="H18" s="3">
        <v>1</v>
      </c>
      <c r="I18" s="1">
        <v>1</v>
      </c>
      <c r="J18" s="3">
        <v>31</v>
      </c>
      <c r="K18" s="3">
        <v>3</v>
      </c>
      <c r="L18" s="1">
        <v>0</v>
      </c>
      <c r="M18" s="3">
        <v>11</v>
      </c>
      <c r="N18" s="1">
        <v>27</v>
      </c>
      <c r="O18" s="3">
        <v>1</v>
      </c>
      <c r="P18" s="1">
        <v>0</v>
      </c>
      <c r="Q18" s="3">
        <v>0</v>
      </c>
      <c r="R18" s="2">
        <v>0</v>
      </c>
      <c r="S18" s="3"/>
    </row>
    <row r="19" spans="1:22" s="65" customFormat="1" ht="48" customHeight="1" x14ac:dyDescent="0.25">
      <c r="A19" s="89" t="s">
        <v>139</v>
      </c>
      <c r="B19" s="86" t="s">
        <v>17</v>
      </c>
      <c r="C19" s="86" t="s">
        <v>17</v>
      </c>
      <c r="D19" s="94" t="s">
        <v>138</v>
      </c>
      <c r="E19" s="86">
        <v>2021</v>
      </c>
      <c r="F19" s="89">
        <v>0</v>
      </c>
      <c r="G19" s="86">
        <v>5</v>
      </c>
      <c r="H19" s="86">
        <v>2</v>
      </c>
      <c r="I19" s="89">
        <v>1</v>
      </c>
      <c r="J19" s="86">
        <v>14</v>
      </c>
      <c r="K19" s="86">
        <v>5</v>
      </c>
      <c r="L19" s="89">
        <v>4</v>
      </c>
      <c r="M19" s="86">
        <v>13</v>
      </c>
      <c r="N19" s="89">
        <v>84</v>
      </c>
      <c r="O19" s="86">
        <v>1</v>
      </c>
      <c r="P19" s="89">
        <v>17</v>
      </c>
      <c r="Q19" s="86">
        <v>0</v>
      </c>
      <c r="R19" s="90">
        <v>1</v>
      </c>
      <c r="S19" s="86"/>
    </row>
    <row r="20" spans="1:22" s="65" customFormat="1" ht="72" customHeight="1" x14ac:dyDescent="0.25">
      <c r="A20" s="89" t="s">
        <v>28</v>
      </c>
      <c r="B20" s="86" t="s">
        <v>17</v>
      </c>
      <c r="C20" s="86" t="s">
        <v>17</v>
      </c>
      <c r="D20" s="89" t="s">
        <v>212</v>
      </c>
      <c r="E20" s="86">
        <v>2012</v>
      </c>
      <c r="F20" s="89">
        <v>0</v>
      </c>
      <c r="G20" s="86">
        <v>0</v>
      </c>
      <c r="H20" s="86">
        <v>1</v>
      </c>
      <c r="I20" s="89">
        <v>1</v>
      </c>
      <c r="J20" s="86">
        <v>1</v>
      </c>
      <c r="K20" s="86">
        <v>2</v>
      </c>
      <c r="L20" s="89">
        <v>0</v>
      </c>
      <c r="M20" s="86">
        <v>2</v>
      </c>
      <c r="N20" s="89">
        <v>0</v>
      </c>
      <c r="O20" s="86">
        <v>0</v>
      </c>
      <c r="P20" s="89">
        <v>11</v>
      </c>
      <c r="Q20" s="86">
        <v>0</v>
      </c>
      <c r="R20" s="90">
        <v>44</v>
      </c>
      <c r="S20" s="86"/>
      <c r="T20" s="85"/>
      <c r="U20" s="85"/>
      <c r="V20" s="85"/>
    </row>
    <row r="21" spans="1:22" s="65" customFormat="1" ht="44.25" customHeight="1" x14ac:dyDescent="0.25">
      <c r="A21" s="89" t="s">
        <v>29</v>
      </c>
      <c r="B21" s="86" t="s">
        <v>17</v>
      </c>
      <c r="C21" s="86" t="s">
        <v>17</v>
      </c>
      <c r="D21" s="89" t="s">
        <v>134</v>
      </c>
      <c r="E21" s="86">
        <v>2011</v>
      </c>
      <c r="F21" s="89">
        <v>0</v>
      </c>
      <c r="G21" s="86">
        <v>0</v>
      </c>
      <c r="H21" s="86">
        <v>1</v>
      </c>
      <c r="I21" s="89">
        <v>0</v>
      </c>
      <c r="J21" s="86">
        <v>1</v>
      </c>
      <c r="K21" s="86">
        <v>2</v>
      </c>
      <c r="L21" s="89">
        <v>0</v>
      </c>
      <c r="M21" s="86">
        <v>6</v>
      </c>
      <c r="N21" s="89">
        <v>0</v>
      </c>
      <c r="O21" s="86">
        <v>0</v>
      </c>
      <c r="P21" s="89">
        <v>0</v>
      </c>
      <c r="Q21" s="86">
        <v>0</v>
      </c>
      <c r="R21" s="90">
        <v>45</v>
      </c>
      <c r="S21" s="86"/>
      <c r="T21" s="85"/>
      <c r="U21" s="85"/>
      <c r="V21" s="85"/>
    </row>
    <row r="22" spans="1:22" s="73" customFormat="1" ht="70.5" customHeight="1" x14ac:dyDescent="0.25">
      <c r="A22" s="68" t="s">
        <v>125</v>
      </c>
      <c r="B22" s="67" t="s">
        <v>13</v>
      </c>
      <c r="C22" s="67" t="s">
        <v>17</v>
      </c>
      <c r="D22" s="68" t="s">
        <v>135</v>
      </c>
      <c r="E22" s="67">
        <v>2009</v>
      </c>
      <c r="F22" s="68">
        <v>0</v>
      </c>
      <c r="G22" s="67">
        <v>3</v>
      </c>
      <c r="H22" s="67">
        <v>0</v>
      </c>
      <c r="I22" s="68">
        <v>10</v>
      </c>
      <c r="J22" s="67">
        <v>22</v>
      </c>
      <c r="K22" s="67">
        <v>8</v>
      </c>
      <c r="L22" s="68">
        <v>18</v>
      </c>
      <c r="M22" s="67">
        <v>9</v>
      </c>
      <c r="N22" s="68">
        <v>8</v>
      </c>
      <c r="O22" s="67">
        <v>0</v>
      </c>
      <c r="P22" s="68">
        <v>27</v>
      </c>
      <c r="Q22" s="67">
        <v>1</v>
      </c>
      <c r="R22" s="70">
        <v>0</v>
      </c>
      <c r="S22" s="67"/>
      <c r="T22" s="69"/>
      <c r="U22" s="69"/>
      <c r="V22" s="69"/>
    </row>
    <row r="23" spans="1:22" ht="45" customHeight="1" x14ac:dyDescent="0.25">
      <c r="A23" s="1" t="s">
        <v>30</v>
      </c>
      <c r="B23" s="3" t="s">
        <v>17</v>
      </c>
      <c r="C23" s="3" t="s">
        <v>17</v>
      </c>
      <c r="D23" s="1" t="s">
        <v>169</v>
      </c>
      <c r="E23" s="3">
        <v>2024</v>
      </c>
      <c r="F23" s="1">
        <v>0</v>
      </c>
      <c r="G23" s="3">
        <v>1</v>
      </c>
      <c r="H23" s="3">
        <v>0</v>
      </c>
      <c r="I23" s="1">
        <v>0</v>
      </c>
      <c r="J23" s="3">
        <v>6</v>
      </c>
      <c r="K23" s="3">
        <v>3</v>
      </c>
      <c r="L23" s="1">
        <v>0</v>
      </c>
      <c r="M23" s="3">
        <v>32</v>
      </c>
      <c r="N23" s="1">
        <v>10</v>
      </c>
      <c r="O23" s="3">
        <v>0</v>
      </c>
      <c r="P23" s="1">
        <v>3</v>
      </c>
      <c r="Q23" s="3">
        <v>0</v>
      </c>
      <c r="R23" s="2">
        <v>0</v>
      </c>
      <c r="S23" s="3"/>
      <c r="T23" s="6"/>
      <c r="U23" s="6"/>
      <c r="V23" s="6"/>
    </row>
    <row r="24" spans="1:22" ht="51" customHeight="1" x14ac:dyDescent="0.25">
      <c r="A24" s="1" t="s">
        <v>31</v>
      </c>
      <c r="B24" s="3" t="s">
        <v>17</v>
      </c>
      <c r="C24" s="3" t="s">
        <v>17</v>
      </c>
      <c r="D24" s="1" t="s">
        <v>168</v>
      </c>
      <c r="E24" s="3">
        <v>2020</v>
      </c>
      <c r="F24" s="1">
        <v>0</v>
      </c>
      <c r="G24" s="3">
        <v>6</v>
      </c>
      <c r="H24" s="3">
        <v>1</v>
      </c>
      <c r="I24" s="1">
        <v>0</v>
      </c>
      <c r="J24" s="3">
        <v>35</v>
      </c>
      <c r="K24" s="3">
        <v>8</v>
      </c>
      <c r="L24" s="1">
        <v>0</v>
      </c>
      <c r="M24" s="3">
        <v>11</v>
      </c>
      <c r="N24" s="1">
        <v>3</v>
      </c>
      <c r="O24" s="3">
        <v>0</v>
      </c>
      <c r="P24" s="1">
        <v>1</v>
      </c>
      <c r="Q24" s="3">
        <v>0</v>
      </c>
      <c r="R24" s="2">
        <v>0</v>
      </c>
      <c r="S24" s="3"/>
      <c r="T24" s="6"/>
      <c r="U24" s="6"/>
      <c r="V24" s="6"/>
    </row>
    <row r="25" spans="1:22" ht="52.5" customHeight="1" x14ac:dyDescent="0.25">
      <c r="A25" s="1" t="s">
        <v>32</v>
      </c>
      <c r="B25" s="3" t="s">
        <v>17</v>
      </c>
      <c r="C25" s="3" t="s">
        <v>17</v>
      </c>
      <c r="D25" s="1" t="s">
        <v>167</v>
      </c>
      <c r="E25" s="3">
        <v>2007</v>
      </c>
      <c r="F25" s="1">
        <v>0</v>
      </c>
      <c r="G25" s="3">
        <v>1</v>
      </c>
      <c r="H25" s="3">
        <v>13</v>
      </c>
      <c r="I25" s="1">
        <v>0</v>
      </c>
      <c r="J25" s="3">
        <v>8</v>
      </c>
      <c r="K25" s="3">
        <v>28</v>
      </c>
      <c r="L25" s="1">
        <v>0</v>
      </c>
      <c r="M25" s="3">
        <v>0</v>
      </c>
      <c r="N25" s="1">
        <v>3</v>
      </c>
      <c r="O25" s="3">
        <v>1</v>
      </c>
      <c r="P25" s="1">
        <v>1</v>
      </c>
      <c r="Q25" s="3">
        <v>0</v>
      </c>
      <c r="R25" s="2">
        <v>0</v>
      </c>
      <c r="S25" s="3"/>
      <c r="T25" s="6"/>
      <c r="U25" s="6"/>
      <c r="V25" s="6"/>
    </row>
    <row r="26" spans="1:22" ht="48.75" customHeight="1" x14ac:dyDescent="0.25">
      <c r="A26" s="1" t="s">
        <v>18</v>
      </c>
      <c r="B26" s="3" t="s">
        <v>17</v>
      </c>
      <c r="C26" s="3" t="s">
        <v>17</v>
      </c>
      <c r="D26" s="1" t="s">
        <v>179</v>
      </c>
      <c r="E26" s="3">
        <v>2015</v>
      </c>
      <c r="F26" s="1">
        <v>1</v>
      </c>
      <c r="G26" s="3">
        <v>2</v>
      </c>
      <c r="H26" s="3">
        <v>1</v>
      </c>
      <c r="I26" s="1">
        <v>3</v>
      </c>
      <c r="J26" s="3">
        <v>11</v>
      </c>
      <c r="K26" s="3">
        <v>3</v>
      </c>
      <c r="L26" s="1">
        <v>0</v>
      </c>
      <c r="M26" s="3">
        <v>14</v>
      </c>
      <c r="N26" s="1">
        <v>0</v>
      </c>
      <c r="O26" s="3">
        <v>0</v>
      </c>
      <c r="P26" s="1">
        <v>0</v>
      </c>
      <c r="Q26" s="3">
        <v>0</v>
      </c>
      <c r="R26" s="2">
        <v>0</v>
      </c>
      <c r="S26" s="3"/>
      <c r="T26" s="6"/>
      <c r="U26" s="6"/>
      <c r="V26" s="6"/>
    </row>
    <row r="27" spans="1:22" ht="42.75" customHeight="1" x14ac:dyDescent="0.25">
      <c r="A27" s="1" t="s">
        <v>33</v>
      </c>
      <c r="B27" s="3" t="s">
        <v>17</v>
      </c>
      <c r="C27" s="3" t="s">
        <v>17</v>
      </c>
      <c r="D27" s="15" t="s">
        <v>109</v>
      </c>
      <c r="E27" s="3">
        <v>2010</v>
      </c>
      <c r="F27" s="1">
        <v>0</v>
      </c>
      <c r="G27" s="3">
        <v>24</v>
      </c>
      <c r="H27" s="3">
        <v>0</v>
      </c>
      <c r="I27" s="1">
        <v>0</v>
      </c>
      <c r="J27" s="3">
        <v>50</v>
      </c>
      <c r="K27" s="3">
        <v>5</v>
      </c>
      <c r="L27" s="1">
        <v>0</v>
      </c>
      <c r="M27" s="3">
        <v>0</v>
      </c>
      <c r="N27" s="1">
        <v>1</v>
      </c>
      <c r="O27" s="3">
        <v>6</v>
      </c>
      <c r="P27" s="1">
        <v>13</v>
      </c>
      <c r="Q27" s="3">
        <v>0</v>
      </c>
      <c r="R27" s="2">
        <v>0</v>
      </c>
      <c r="S27" s="3"/>
      <c r="T27" s="6"/>
      <c r="U27" s="6"/>
      <c r="V27" s="6"/>
    </row>
    <row r="28" spans="1:22" ht="48" customHeight="1" x14ac:dyDescent="0.25">
      <c r="A28" s="1" t="s">
        <v>34</v>
      </c>
      <c r="B28" s="3" t="s">
        <v>13</v>
      </c>
      <c r="C28" s="3" t="s">
        <v>17</v>
      </c>
      <c r="D28" s="1" t="s">
        <v>108</v>
      </c>
      <c r="E28" s="3">
        <v>2024</v>
      </c>
      <c r="F28" s="1">
        <v>0</v>
      </c>
      <c r="G28" s="3">
        <v>11</v>
      </c>
      <c r="H28" s="3">
        <v>1</v>
      </c>
      <c r="I28" s="1">
        <v>31</v>
      </c>
      <c r="J28" s="3">
        <v>44</v>
      </c>
      <c r="K28" s="3">
        <v>21</v>
      </c>
      <c r="L28" s="1">
        <v>0</v>
      </c>
      <c r="M28" s="3">
        <v>20</v>
      </c>
      <c r="N28" s="1">
        <v>62</v>
      </c>
      <c r="O28" s="3">
        <v>0</v>
      </c>
      <c r="P28" s="1">
        <v>6</v>
      </c>
      <c r="Q28" s="3">
        <v>0</v>
      </c>
      <c r="R28" s="2">
        <v>0</v>
      </c>
      <c r="S28" s="3"/>
      <c r="T28" s="6"/>
      <c r="U28" s="6"/>
      <c r="V28" s="6"/>
    </row>
    <row r="29" spans="1:22" ht="42.75" customHeight="1" x14ac:dyDescent="0.25">
      <c r="A29" s="1" t="s">
        <v>35</v>
      </c>
      <c r="B29" s="3" t="s">
        <v>17</v>
      </c>
      <c r="C29" s="3" t="s">
        <v>17</v>
      </c>
      <c r="D29" s="1" t="s">
        <v>107</v>
      </c>
      <c r="E29" s="3">
        <v>2013</v>
      </c>
      <c r="F29" s="1">
        <v>0</v>
      </c>
      <c r="G29" s="3">
        <v>1</v>
      </c>
      <c r="H29" s="3">
        <v>3</v>
      </c>
      <c r="I29" s="1">
        <v>1</v>
      </c>
      <c r="J29" s="3">
        <v>2</v>
      </c>
      <c r="K29" s="3">
        <v>6</v>
      </c>
      <c r="L29" s="1">
        <v>0</v>
      </c>
      <c r="M29" s="3">
        <v>1</v>
      </c>
      <c r="N29" s="1">
        <v>4</v>
      </c>
      <c r="O29" s="3">
        <v>3</v>
      </c>
      <c r="P29" s="1">
        <v>5</v>
      </c>
      <c r="Q29" s="3">
        <v>0</v>
      </c>
      <c r="R29" s="2">
        <v>0</v>
      </c>
      <c r="S29" s="3"/>
      <c r="T29" s="6"/>
      <c r="U29" s="6"/>
      <c r="V29" s="6"/>
    </row>
    <row r="30" spans="1:22" ht="37.5" customHeight="1" x14ac:dyDescent="0.25">
      <c r="A30" s="1" t="s">
        <v>36</v>
      </c>
      <c r="B30" s="3" t="s">
        <v>13</v>
      </c>
      <c r="C30" s="3" t="s">
        <v>13</v>
      </c>
      <c r="D30" s="1" t="s">
        <v>106</v>
      </c>
      <c r="E30" s="3">
        <v>2024</v>
      </c>
      <c r="F30" s="1">
        <v>0</v>
      </c>
      <c r="G30" s="3">
        <v>0</v>
      </c>
      <c r="H30" s="3">
        <v>0</v>
      </c>
      <c r="I30" s="1">
        <v>12</v>
      </c>
      <c r="J30" s="3">
        <v>19</v>
      </c>
      <c r="K30" s="3">
        <v>24</v>
      </c>
      <c r="L30" s="1">
        <v>1</v>
      </c>
      <c r="M30" s="3">
        <v>2</v>
      </c>
      <c r="N30" s="1">
        <v>10</v>
      </c>
      <c r="O30" s="3">
        <v>3</v>
      </c>
      <c r="P30" s="1">
        <v>4</v>
      </c>
      <c r="Q30" s="3">
        <v>0</v>
      </c>
      <c r="R30" s="2">
        <v>0</v>
      </c>
      <c r="S30" s="3"/>
      <c r="T30" s="6"/>
      <c r="U30" s="6"/>
      <c r="V30" s="6"/>
    </row>
    <row r="31" spans="1:22" s="73" customFormat="1" ht="41.25" customHeight="1" x14ac:dyDescent="0.25">
      <c r="A31" s="68" t="s">
        <v>64</v>
      </c>
      <c r="B31" s="67" t="s">
        <v>13</v>
      </c>
      <c r="C31" s="67" t="s">
        <v>13</v>
      </c>
      <c r="D31" s="68" t="s">
        <v>37</v>
      </c>
      <c r="E31" s="67">
        <v>2023</v>
      </c>
      <c r="F31" s="68">
        <v>0</v>
      </c>
      <c r="G31" s="67">
        <v>0</v>
      </c>
      <c r="H31" s="67">
        <v>0</v>
      </c>
      <c r="I31" s="68">
        <v>11</v>
      </c>
      <c r="J31" s="67">
        <v>6</v>
      </c>
      <c r="K31" s="67">
        <v>3</v>
      </c>
      <c r="L31" s="68">
        <v>144</v>
      </c>
      <c r="M31" s="67">
        <v>38</v>
      </c>
      <c r="N31" s="68">
        <v>2</v>
      </c>
      <c r="O31" s="67">
        <v>1</v>
      </c>
      <c r="P31" s="68">
        <v>146</v>
      </c>
      <c r="Q31" s="67">
        <v>1</v>
      </c>
      <c r="R31" s="70">
        <v>0</v>
      </c>
      <c r="S31" s="67"/>
      <c r="T31" s="69"/>
      <c r="U31" s="69"/>
      <c r="V31" s="69"/>
    </row>
    <row r="32" spans="1:22" s="73" customFormat="1" ht="37.5" customHeight="1" x14ac:dyDescent="0.25">
      <c r="A32" s="89" t="s">
        <v>38</v>
      </c>
      <c r="B32" s="86" t="s">
        <v>17</v>
      </c>
      <c r="C32" s="67" t="s">
        <v>17</v>
      </c>
      <c r="D32" s="68" t="s">
        <v>105</v>
      </c>
      <c r="E32" s="67">
        <v>2020</v>
      </c>
      <c r="F32" s="68">
        <v>0</v>
      </c>
      <c r="G32" s="67">
        <v>0</v>
      </c>
      <c r="H32" s="67">
        <v>1</v>
      </c>
      <c r="I32" s="68">
        <v>0</v>
      </c>
      <c r="J32" s="67">
        <v>1</v>
      </c>
      <c r="K32" s="67">
        <v>1</v>
      </c>
      <c r="L32" s="68">
        <v>0</v>
      </c>
      <c r="M32" s="67">
        <v>0</v>
      </c>
      <c r="N32" s="68">
        <v>0</v>
      </c>
      <c r="O32" s="67">
        <v>6</v>
      </c>
      <c r="P32" s="68">
        <v>69</v>
      </c>
      <c r="Q32" s="67">
        <v>48</v>
      </c>
      <c r="R32" s="70">
        <v>3</v>
      </c>
      <c r="S32" s="67"/>
      <c r="T32" s="69"/>
      <c r="U32" s="69"/>
      <c r="V32" s="69"/>
    </row>
    <row r="33" spans="1:22" ht="51" customHeight="1" x14ac:dyDescent="0.25">
      <c r="A33" s="1" t="s">
        <v>39</v>
      </c>
      <c r="B33" s="3" t="s">
        <v>13</v>
      </c>
      <c r="C33" s="3" t="s">
        <v>17</v>
      </c>
      <c r="D33" s="1" t="s">
        <v>113</v>
      </c>
      <c r="E33" s="3">
        <v>2022</v>
      </c>
      <c r="F33" s="1">
        <v>0</v>
      </c>
      <c r="G33" s="3">
        <v>1</v>
      </c>
      <c r="H33" s="3">
        <v>2</v>
      </c>
      <c r="I33" s="1">
        <v>8</v>
      </c>
      <c r="J33" s="3">
        <v>6</v>
      </c>
      <c r="K33" s="3">
        <v>10</v>
      </c>
      <c r="L33" s="1">
        <v>147</v>
      </c>
      <c r="M33" s="3">
        <v>59</v>
      </c>
      <c r="N33" s="1">
        <v>6</v>
      </c>
      <c r="O33" s="3">
        <v>2</v>
      </c>
      <c r="P33" s="1">
        <v>177</v>
      </c>
      <c r="Q33" s="3">
        <v>0</v>
      </c>
      <c r="R33" s="2">
        <v>0</v>
      </c>
      <c r="S33" s="3"/>
      <c r="T33" s="6"/>
      <c r="U33" s="6"/>
      <c r="V33" s="6"/>
    </row>
    <row r="34" spans="1:22" s="65" customFormat="1" ht="42.75" customHeight="1" x14ac:dyDescent="0.25">
      <c r="A34" s="89" t="s">
        <v>40</v>
      </c>
      <c r="B34" s="86" t="s">
        <v>13</v>
      </c>
      <c r="C34" s="86" t="s">
        <v>17</v>
      </c>
      <c r="D34" s="89" t="s">
        <v>112</v>
      </c>
      <c r="E34" s="86">
        <v>2019</v>
      </c>
      <c r="F34" s="96">
        <v>0</v>
      </c>
      <c r="G34" s="86">
        <v>1</v>
      </c>
      <c r="H34" s="85">
        <v>0</v>
      </c>
      <c r="I34" s="96">
        <v>4</v>
      </c>
      <c r="J34" s="85">
        <v>4</v>
      </c>
      <c r="K34" s="85">
        <v>2</v>
      </c>
      <c r="L34" s="96">
        <v>0</v>
      </c>
      <c r="M34" s="85">
        <v>0</v>
      </c>
      <c r="N34" s="96">
        <v>0</v>
      </c>
      <c r="O34" s="85">
        <v>0</v>
      </c>
      <c r="P34" s="96">
        <v>2</v>
      </c>
      <c r="Q34" s="85">
        <v>0</v>
      </c>
      <c r="R34" s="97">
        <v>1</v>
      </c>
      <c r="S34" s="86"/>
      <c r="T34" s="85"/>
      <c r="U34" s="85"/>
      <c r="V34" s="85"/>
    </row>
    <row r="35" spans="1:22" s="73" customFormat="1" ht="51.75" customHeight="1" x14ac:dyDescent="0.25">
      <c r="A35" s="94" t="s">
        <v>48</v>
      </c>
      <c r="B35" s="95" t="s">
        <v>13</v>
      </c>
      <c r="C35" s="76" t="s">
        <v>13</v>
      </c>
      <c r="D35" s="75" t="s">
        <v>111</v>
      </c>
      <c r="E35" s="67">
        <v>2023</v>
      </c>
      <c r="F35" s="68">
        <v>0</v>
      </c>
      <c r="G35" s="67">
        <v>0</v>
      </c>
      <c r="H35" s="67">
        <v>0</v>
      </c>
      <c r="I35" s="68">
        <v>51</v>
      </c>
      <c r="J35" s="67">
        <v>131</v>
      </c>
      <c r="K35" s="67">
        <v>8</v>
      </c>
      <c r="L35" s="68">
        <v>0</v>
      </c>
      <c r="M35" s="67">
        <v>1</v>
      </c>
      <c r="N35" s="68">
        <v>28</v>
      </c>
      <c r="O35" s="67">
        <v>0</v>
      </c>
      <c r="P35" s="68">
        <v>3</v>
      </c>
      <c r="Q35" s="67">
        <v>2</v>
      </c>
      <c r="R35" s="70">
        <v>2</v>
      </c>
      <c r="S35" s="67"/>
      <c r="T35" s="69"/>
      <c r="U35" s="69"/>
      <c r="V35" s="69"/>
    </row>
    <row r="36" spans="1:22" s="65" customFormat="1" ht="48" customHeight="1" x14ac:dyDescent="0.25">
      <c r="A36" s="89" t="s">
        <v>41</v>
      </c>
      <c r="B36" s="86" t="s">
        <v>17</v>
      </c>
      <c r="C36" s="86" t="s">
        <v>17</v>
      </c>
      <c r="D36" s="89" t="s">
        <v>110</v>
      </c>
      <c r="E36" s="86">
        <v>2009</v>
      </c>
      <c r="F36" s="89">
        <v>0</v>
      </c>
      <c r="G36" s="86">
        <v>1</v>
      </c>
      <c r="H36" s="86">
        <v>0</v>
      </c>
      <c r="I36" s="89">
        <v>21</v>
      </c>
      <c r="J36" s="86">
        <v>57</v>
      </c>
      <c r="K36" s="86">
        <v>3</v>
      </c>
      <c r="L36" s="89">
        <v>0</v>
      </c>
      <c r="M36" s="86">
        <v>2</v>
      </c>
      <c r="N36" s="89">
        <v>18</v>
      </c>
      <c r="O36" s="86">
        <v>0</v>
      </c>
      <c r="P36" s="89">
        <v>1</v>
      </c>
      <c r="Q36" s="86">
        <v>0</v>
      </c>
      <c r="R36" s="90">
        <v>77</v>
      </c>
      <c r="S36" s="86"/>
      <c r="T36" s="85"/>
      <c r="U36" s="85"/>
      <c r="V36" s="85"/>
    </row>
    <row r="37" spans="1:22" s="73" customFormat="1" ht="48" customHeight="1" x14ac:dyDescent="0.25">
      <c r="A37" s="68" t="s">
        <v>42</v>
      </c>
      <c r="B37" s="67" t="s">
        <v>13</v>
      </c>
      <c r="C37" s="67" t="s">
        <v>17</v>
      </c>
      <c r="D37" s="68" t="s">
        <v>90</v>
      </c>
      <c r="E37" s="67">
        <v>2008</v>
      </c>
      <c r="F37" s="68">
        <v>0</v>
      </c>
      <c r="G37" s="67">
        <v>0</v>
      </c>
      <c r="H37" s="67">
        <v>3</v>
      </c>
      <c r="I37" s="68">
        <v>6</v>
      </c>
      <c r="J37" s="67">
        <v>7</v>
      </c>
      <c r="K37" s="67">
        <v>7</v>
      </c>
      <c r="L37" s="68">
        <v>0</v>
      </c>
      <c r="M37" s="67">
        <v>1</v>
      </c>
      <c r="N37" s="68">
        <v>0</v>
      </c>
      <c r="O37" s="67">
        <v>7</v>
      </c>
      <c r="P37" s="68">
        <v>8</v>
      </c>
      <c r="Q37" s="67">
        <v>4</v>
      </c>
      <c r="R37" s="70">
        <v>0</v>
      </c>
      <c r="S37" s="67"/>
      <c r="T37" s="69"/>
      <c r="U37" s="69"/>
      <c r="V37" s="69"/>
    </row>
    <row r="38" spans="1:22" ht="57.75" customHeight="1" x14ac:dyDescent="0.25">
      <c r="A38" s="1" t="s">
        <v>43</v>
      </c>
      <c r="B38" s="3" t="s">
        <v>13</v>
      </c>
      <c r="C38" s="3" t="s">
        <v>17</v>
      </c>
      <c r="D38" s="1" t="s">
        <v>89</v>
      </c>
      <c r="E38" s="3">
        <v>2017</v>
      </c>
      <c r="F38" s="1">
        <v>0</v>
      </c>
      <c r="G38" s="3">
        <v>0</v>
      </c>
      <c r="H38" s="3">
        <v>0</v>
      </c>
      <c r="I38" s="1">
        <v>17</v>
      </c>
      <c r="J38" s="3">
        <v>24</v>
      </c>
      <c r="K38" s="3">
        <v>16</v>
      </c>
      <c r="L38" s="1">
        <v>5</v>
      </c>
      <c r="M38" s="3">
        <v>57</v>
      </c>
      <c r="N38" s="1">
        <v>90</v>
      </c>
      <c r="O38" s="3">
        <v>2</v>
      </c>
      <c r="P38" s="1">
        <v>14</v>
      </c>
      <c r="Q38" s="3">
        <v>0</v>
      </c>
      <c r="R38" s="2">
        <v>0</v>
      </c>
      <c r="S38" s="3"/>
      <c r="T38" s="6"/>
      <c r="U38" s="6"/>
      <c r="V38" s="6"/>
    </row>
    <row r="39" spans="1:22" s="65" customFormat="1" ht="36.75" customHeight="1" x14ac:dyDescent="0.25">
      <c r="A39" s="89" t="s">
        <v>32</v>
      </c>
      <c r="B39" s="86" t="s">
        <v>17</v>
      </c>
      <c r="C39" s="86" t="s">
        <v>17</v>
      </c>
      <c r="D39" s="89" t="s">
        <v>88</v>
      </c>
      <c r="E39" s="86">
        <v>2023</v>
      </c>
      <c r="F39" s="89">
        <v>0</v>
      </c>
      <c r="G39" s="86">
        <v>0</v>
      </c>
      <c r="H39" s="86">
        <v>17</v>
      </c>
      <c r="I39" s="89">
        <v>0</v>
      </c>
      <c r="J39" s="86">
        <v>3</v>
      </c>
      <c r="K39" s="86">
        <v>27</v>
      </c>
      <c r="L39" s="89">
        <v>0</v>
      </c>
      <c r="M39" s="86">
        <v>0</v>
      </c>
      <c r="N39" s="89">
        <v>55</v>
      </c>
      <c r="O39" s="86">
        <v>1</v>
      </c>
      <c r="P39" s="89">
        <v>2</v>
      </c>
      <c r="Q39" s="86">
        <v>0</v>
      </c>
      <c r="R39" s="90">
        <v>20</v>
      </c>
      <c r="S39" s="86"/>
      <c r="T39" s="85"/>
      <c r="U39" s="85"/>
      <c r="V39" s="85"/>
    </row>
    <row r="40" spans="1:22" s="65" customFormat="1" ht="49.5" customHeight="1" x14ac:dyDescent="0.25">
      <c r="A40" s="89" t="s">
        <v>44</v>
      </c>
      <c r="B40" s="86" t="s">
        <v>13</v>
      </c>
      <c r="C40" s="86" t="s">
        <v>13</v>
      </c>
      <c r="D40" s="89" t="s">
        <v>87</v>
      </c>
      <c r="E40" s="86">
        <v>2011</v>
      </c>
      <c r="F40" s="89">
        <v>0</v>
      </c>
      <c r="G40" s="86">
        <v>8</v>
      </c>
      <c r="H40" s="86">
        <v>4</v>
      </c>
      <c r="I40" s="89">
        <v>9</v>
      </c>
      <c r="J40" s="86">
        <v>9</v>
      </c>
      <c r="K40" s="86">
        <v>11</v>
      </c>
      <c r="L40" s="89">
        <v>11</v>
      </c>
      <c r="M40" s="86">
        <v>3</v>
      </c>
      <c r="N40" s="89">
        <v>64</v>
      </c>
      <c r="O40" s="86">
        <v>0</v>
      </c>
      <c r="P40" s="89">
        <v>57</v>
      </c>
      <c r="Q40" s="86">
        <v>0</v>
      </c>
      <c r="R40" s="90">
        <v>1</v>
      </c>
      <c r="S40" s="86"/>
      <c r="T40" s="85"/>
      <c r="U40" s="85"/>
      <c r="V40" s="85"/>
    </row>
    <row r="41" spans="1:22" ht="48" customHeight="1" x14ac:dyDescent="0.25">
      <c r="A41" s="1" t="s">
        <v>45</v>
      </c>
      <c r="B41" s="3" t="s">
        <v>13</v>
      </c>
      <c r="C41" s="3" t="s">
        <v>13</v>
      </c>
      <c r="D41" s="1" t="s">
        <v>86</v>
      </c>
      <c r="E41" s="3">
        <v>2016</v>
      </c>
      <c r="F41" s="1">
        <v>0</v>
      </c>
      <c r="G41" s="3">
        <v>1</v>
      </c>
      <c r="H41" s="3">
        <v>0</v>
      </c>
      <c r="I41" s="1">
        <v>4</v>
      </c>
      <c r="J41" s="3">
        <v>7</v>
      </c>
      <c r="K41" s="3">
        <v>1</v>
      </c>
      <c r="L41" s="1">
        <v>1</v>
      </c>
      <c r="M41" s="3">
        <v>2</v>
      </c>
      <c r="N41" s="1">
        <v>2</v>
      </c>
      <c r="O41" s="3">
        <v>0</v>
      </c>
      <c r="P41" s="1">
        <v>1</v>
      </c>
      <c r="Q41" s="3">
        <v>0</v>
      </c>
      <c r="R41" s="2">
        <v>0</v>
      </c>
      <c r="S41" s="3"/>
      <c r="T41" s="6"/>
      <c r="U41" s="6"/>
      <c r="V41" s="6"/>
    </row>
    <row r="42" spans="1:22" s="73" customFormat="1" ht="45" customHeight="1" x14ac:dyDescent="0.25">
      <c r="A42" s="89" t="s">
        <v>64</v>
      </c>
      <c r="B42" s="86" t="s">
        <v>13</v>
      </c>
      <c r="C42" s="67" t="s">
        <v>13</v>
      </c>
      <c r="D42" s="68" t="s">
        <v>85</v>
      </c>
      <c r="E42" s="67">
        <v>2019</v>
      </c>
      <c r="F42" s="68">
        <v>0</v>
      </c>
      <c r="G42" s="67">
        <v>1</v>
      </c>
      <c r="H42" s="67">
        <v>0</v>
      </c>
      <c r="I42" s="68">
        <v>31</v>
      </c>
      <c r="J42" s="67">
        <v>8</v>
      </c>
      <c r="K42" s="67">
        <v>15</v>
      </c>
      <c r="L42" s="68">
        <v>0</v>
      </c>
      <c r="M42" s="67">
        <v>1</v>
      </c>
      <c r="N42" s="68">
        <v>0</v>
      </c>
      <c r="O42" s="67">
        <v>0</v>
      </c>
      <c r="P42" s="68">
        <v>2</v>
      </c>
      <c r="Q42" s="67">
        <v>1</v>
      </c>
      <c r="R42" s="70">
        <v>1</v>
      </c>
      <c r="S42" s="67"/>
      <c r="T42" s="69"/>
      <c r="U42" s="69"/>
      <c r="V42" s="69"/>
    </row>
    <row r="43" spans="1:22" s="73" customFormat="1" ht="57" customHeight="1" x14ac:dyDescent="0.25">
      <c r="A43" s="68" t="s">
        <v>46</v>
      </c>
      <c r="B43" s="67" t="s">
        <v>13</v>
      </c>
      <c r="C43" s="67" t="s">
        <v>13</v>
      </c>
      <c r="D43" s="68" t="s">
        <v>84</v>
      </c>
      <c r="E43" s="67">
        <v>2011</v>
      </c>
      <c r="F43" s="68">
        <v>0</v>
      </c>
      <c r="G43" s="67">
        <v>1</v>
      </c>
      <c r="H43" s="67">
        <v>1</v>
      </c>
      <c r="I43" s="68">
        <v>10</v>
      </c>
      <c r="J43" s="67">
        <v>23</v>
      </c>
      <c r="K43" s="67">
        <v>2</v>
      </c>
      <c r="L43" s="68">
        <v>4</v>
      </c>
      <c r="M43" s="67">
        <v>5</v>
      </c>
      <c r="N43" s="68">
        <v>0</v>
      </c>
      <c r="O43" s="67">
        <v>0</v>
      </c>
      <c r="P43" s="68">
        <v>9</v>
      </c>
      <c r="Q43" s="67">
        <v>2</v>
      </c>
      <c r="R43" s="70">
        <v>0</v>
      </c>
      <c r="S43" s="67"/>
      <c r="T43" s="69"/>
      <c r="U43" s="69"/>
      <c r="V43" s="69"/>
    </row>
    <row r="44" spans="1:22" s="73" customFormat="1" ht="93" customHeight="1" x14ac:dyDescent="0.25">
      <c r="A44" s="68" t="s">
        <v>15</v>
      </c>
      <c r="B44" s="67" t="s">
        <v>13</v>
      </c>
      <c r="C44" s="67" t="s">
        <v>13</v>
      </c>
      <c r="D44" s="68" t="s">
        <v>176</v>
      </c>
      <c r="E44" s="67">
        <v>2021</v>
      </c>
      <c r="F44" s="68">
        <v>0</v>
      </c>
      <c r="G44" s="67">
        <v>2</v>
      </c>
      <c r="H44" s="67">
        <v>0</v>
      </c>
      <c r="I44" s="68">
        <v>7</v>
      </c>
      <c r="J44" s="67">
        <v>13</v>
      </c>
      <c r="K44" s="67">
        <v>2</v>
      </c>
      <c r="L44" s="68">
        <v>165</v>
      </c>
      <c r="M44" s="67">
        <v>58</v>
      </c>
      <c r="N44" s="68">
        <v>5</v>
      </c>
      <c r="O44" s="67">
        <v>0</v>
      </c>
      <c r="P44" s="68">
        <v>190</v>
      </c>
      <c r="Q44" s="67">
        <v>2</v>
      </c>
      <c r="R44" s="70">
        <v>0</v>
      </c>
      <c r="S44" s="67"/>
      <c r="T44" s="69"/>
      <c r="U44" s="69"/>
      <c r="V44" s="69"/>
    </row>
    <row r="45" spans="1:22" ht="46.5" customHeight="1" x14ac:dyDescent="0.25">
      <c r="A45" s="1" t="s">
        <v>198</v>
      </c>
      <c r="B45" s="3" t="s">
        <v>13</v>
      </c>
      <c r="C45" s="3" t="s">
        <v>17</v>
      </c>
      <c r="D45" s="1" t="s">
        <v>83</v>
      </c>
      <c r="E45" s="3">
        <v>2018</v>
      </c>
      <c r="F45" s="1">
        <v>0</v>
      </c>
      <c r="G45" s="3">
        <v>4</v>
      </c>
      <c r="H45" s="3">
        <v>35</v>
      </c>
      <c r="I45" s="1">
        <v>15</v>
      </c>
      <c r="J45" s="3">
        <v>13</v>
      </c>
      <c r="K45" s="3">
        <v>52</v>
      </c>
      <c r="L45" s="1">
        <v>1</v>
      </c>
      <c r="M45" s="3">
        <v>3</v>
      </c>
      <c r="N45" s="1">
        <v>8</v>
      </c>
      <c r="O45" s="3">
        <v>2</v>
      </c>
      <c r="P45" s="1">
        <v>4</v>
      </c>
      <c r="Q45" s="3">
        <v>0</v>
      </c>
      <c r="R45" s="2">
        <v>0</v>
      </c>
      <c r="S45" s="3"/>
      <c r="T45" s="6"/>
      <c r="U45" s="6"/>
      <c r="V45" s="6"/>
    </row>
    <row r="46" spans="1:22" ht="50.25" customHeight="1" x14ac:dyDescent="0.25">
      <c r="A46" s="1" t="s">
        <v>15</v>
      </c>
      <c r="B46" s="3" t="s">
        <v>13</v>
      </c>
      <c r="C46" s="3" t="s">
        <v>13</v>
      </c>
      <c r="D46" s="1" t="s">
        <v>82</v>
      </c>
      <c r="E46" s="3">
        <v>2020</v>
      </c>
      <c r="F46" s="1">
        <v>0</v>
      </c>
      <c r="G46" s="3">
        <v>2</v>
      </c>
      <c r="H46" s="3">
        <v>9</v>
      </c>
      <c r="I46" s="1">
        <v>11</v>
      </c>
      <c r="J46" s="3">
        <v>22</v>
      </c>
      <c r="K46" s="3">
        <v>12</v>
      </c>
      <c r="L46" s="1">
        <v>0</v>
      </c>
      <c r="M46" s="3">
        <v>1</v>
      </c>
      <c r="N46" s="1">
        <v>0</v>
      </c>
      <c r="O46" s="3">
        <v>5</v>
      </c>
      <c r="P46" s="1">
        <v>1</v>
      </c>
      <c r="Q46" s="3">
        <v>0</v>
      </c>
      <c r="R46" s="2">
        <v>0</v>
      </c>
      <c r="S46" s="3"/>
      <c r="T46" s="6"/>
      <c r="U46" s="6"/>
      <c r="V46" s="6"/>
    </row>
    <row r="47" spans="1:22" ht="42.75" customHeight="1" x14ac:dyDescent="0.25">
      <c r="A47" s="1" t="s">
        <v>15</v>
      </c>
      <c r="B47" s="3" t="s">
        <v>13</v>
      </c>
      <c r="C47" s="3" t="s">
        <v>13</v>
      </c>
      <c r="D47" s="1" t="s">
        <v>81</v>
      </c>
      <c r="E47" s="3">
        <v>2013</v>
      </c>
      <c r="F47" s="1">
        <v>0</v>
      </c>
      <c r="G47" s="3">
        <v>2</v>
      </c>
      <c r="H47" s="3">
        <v>8</v>
      </c>
      <c r="I47" s="1">
        <v>22</v>
      </c>
      <c r="J47" s="3">
        <v>33</v>
      </c>
      <c r="K47" s="3">
        <v>12</v>
      </c>
      <c r="L47" s="1">
        <v>0</v>
      </c>
      <c r="M47" s="3">
        <v>2</v>
      </c>
      <c r="N47" s="1">
        <v>0</v>
      </c>
      <c r="O47" s="3">
        <v>6</v>
      </c>
      <c r="P47" s="1">
        <v>1</v>
      </c>
      <c r="Q47" s="3">
        <v>0</v>
      </c>
      <c r="R47" s="2">
        <v>0</v>
      </c>
      <c r="S47" s="3"/>
      <c r="T47" s="6"/>
      <c r="U47" s="6"/>
      <c r="V47" s="6"/>
    </row>
    <row r="48" spans="1:22" ht="45" customHeight="1" x14ac:dyDescent="0.25">
      <c r="A48" s="1" t="s">
        <v>48</v>
      </c>
      <c r="B48" s="3" t="s">
        <v>13</v>
      </c>
      <c r="C48" s="3" t="s">
        <v>13</v>
      </c>
      <c r="D48" s="1" t="s">
        <v>80</v>
      </c>
      <c r="E48" s="3">
        <v>2021</v>
      </c>
      <c r="F48" s="1">
        <v>0</v>
      </c>
      <c r="G48" s="3">
        <v>0</v>
      </c>
      <c r="H48" s="3">
        <v>0</v>
      </c>
      <c r="I48" s="1">
        <v>1</v>
      </c>
      <c r="J48" s="3">
        <v>2</v>
      </c>
      <c r="K48" s="3">
        <v>2</v>
      </c>
      <c r="L48" s="1">
        <v>0</v>
      </c>
      <c r="M48" s="3">
        <v>0</v>
      </c>
      <c r="N48" s="1">
        <v>0</v>
      </c>
      <c r="O48" s="3">
        <v>0</v>
      </c>
      <c r="P48" s="1">
        <v>0</v>
      </c>
      <c r="Q48" s="3">
        <v>0</v>
      </c>
      <c r="R48" s="2">
        <v>0</v>
      </c>
      <c r="S48" s="3"/>
      <c r="T48" s="6"/>
      <c r="U48" s="6"/>
      <c r="V48" s="6"/>
    </row>
    <row r="49" spans="1:22" ht="40.5" customHeight="1" x14ac:dyDescent="0.25">
      <c r="A49" s="1" t="s">
        <v>15</v>
      </c>
      <c r="B49" s="3" t="s">
        <v>13</v>
      </c>
      <c r="C49" s="3" t="s">
        <v>13</v>
      </c>
      <c r="D49" s="1" t="s">
        <v>79</v>
      </c>
      <c r="E49" s="3">
        <v>2014</v>
      </c>
      <c r="F49" s="1">
        <v>0</v>
      </c>
      <c r="G49" s="3">
        <v>2</v>
      </c>
      <c r="H49" s="3">
        <v>2</v>
      </c>
      <c r="I49" s="1">
        <v>12</v>
      </c>
      <c r="J49" s="3">
        <v>20</v>
      </c>
      <c r="K49" s="3">
        <v>4</v>
      </c>
      <c r="L49" s="1">
        <v>0</v>
      </c>
      <c r="M49" s="3">
        <v>1</v>
      </c>
      <c r="N49" s="1">
        <v>1</v>
      </c>
      <c r="O49" s="3">
        <v>0</v>
      </c>
      <c r="P49" s="1">
        <v>0</v>
      </c>
      <c r="Q49" s="3">
        <v>0</v>
      </c>
      <c r="R49" s="2">
        <v>0</v>
      </c>
      <c r="S49" s="3"/>
      <c r="T49" s="6"/>
      <c r="U49" s="6"/>
      <c r="V49" s="6"/>
    </row>
    <row r="50" spans="1:22" s="65" customFormat="1" ht="55.5" customHeight="1" x14ac:dyDescent="0.25">
      <c r="A50" s="89" t="s">
        <v>49</v>
      </c>
      <c r="B50" s="86" t="s">
        <v>17</v>
      </c>
      <c r="C50" s="86" t="s">
        <v>17</v>
      </c>
      <c r="D50" s="89" t="s">
        <v>78</v>
      </c>
      <c r="E50" s="86">
        <v>2009</v>
      </c>
      <c r="F50" s="89">
        <v>0</v>
      </c>
      <c r="G50" s="86">
        <v>13</v>
      </c>
      <c r="H50" s="86">
        <v>8</v>
      </c>
      <c r="I50" s="89">
        <v>11</v>
      </c>
      <c r="J50" s="86">
        <v>15</v>
      </c>
      <c r="K50" s="86">
        <v>12</v>
      </c>
      <c r="L50" s="89">
        <v>0</v>
      </c>
      <c r="M50" s="86">
        <v>0</v>
      </c>
      <c r="N50" s="89">
        <v>36</v>
      </c>
      <c r="O50" s="86">
        <v>0</v>
      </c>
      <c r="P50" s="89">
        <v>3</v>
      </c>
      <c r="Q50" s="86">
        <v>0</v>
      </c>
      <c r="R50" s="90">
        <v>4</v>
      </c>
      <c r="S50" s="86"/>
      <c r="T50" s="85"/>
      <c r="U50" s="85"/>
      <c r="V50" s="85"/>
    </row>
    <row r="51" spans="1:22" ht="36" customHeight="1" x14ac:dyDescent="0.25">
      <c r="A51" s="1" t="s">
        <v>12</v>
      </c>
      <c r="B51" s="3" t="s">
        <v>13</v>
      </c>
      <c r="C51" s="3" t="s">
        <v>13</v>
      </c>
      <c r="D51" s="1" t="s">
        <v>77</v>
      </c>
      <c r="E51" s="3">
        <v>2023</v>
      </c>
      <c r="F51" s="1">
        <v>8</v>
      </c>
      <c r="G51" s="3">
        <v>6</v>
      </c>
      <c r="H51" s="3">
        <v>5</v>
      </c>
      <c r="I51" s="1">
        <v>11</v>
      </c>
      <c r="J51" s="3">
        <v>6</v>
      </c>
      <c r="K51" s="3">
        <v>5</v>
      </c>
      <c r="L51" s="1">
        <v>0</v>
      </c>
      <c r="M51" s="3">
        <v>0</v>
      </c>
      <c r="N51" s="1">
        <v>2</v>
      </c>
      <c r="O51" s="3">
        <v>0</v>
      </c>
      <c r="P51" s="1">
        <v>2</v>
      </c>
      <c r="Q51" s="3">
        <v>0</v>
      </c>
      <c r="R51" s="2">
        <v>0</v>
      </c>
      <c r="S51" s="3"/>
      <c r="T51" s="6"/>
      <c r="U51" s="6"/>
      <c r="V51" s="6"/>
    </row>
    <row r="52" spans="1:22" s="73" customFormat="1" ht="45" customHeight="1" x14ac:dyDescent="0.25">
      <c r="A52" s="89" t="s">
        <v>50</v>
      </c>
      <c r="B52" s="86" t="s">
        <v>17</v>
      </c>
      <c r="C52" s="67" t="s">
        <v>17</v>
      </c>
      <c r="D52" s="68" t="s">
        <v>76</v>
      </c>
      <c r="E52" s="67">
        <v>2008</v>
      </c>
      <c r="F52" s="68">
        <v>13</v>
      </c>
      <c r="G52" s="67">
        <v>4</v>
      </c>
      <c r="H52" s="67">
        <v>4</v>
      </c>
      <c r="I52" s="68">
        <v>13</v>
      </c>
      <c r="J52" s="67">
        <v>15</v>
      </c>
      <c r="K52" s="67">
        <v>6</v>
      </c>
      <c r="L52" s="68">
        <v>0</v>
      </c>
      <c r="M52" s="67">
        <v>0</v>
      </c>
      <c r="N52" s="68">
        <v>35</v>
      </c>
      <c r="O52" s="67">
        <v>0</v>
      </c>
      <c r="P52" s="68">
        <v>2</v>
      </c>
      <c r="Q52" s="67">
        <v>1</v>
      </c>
      <c r="R52" s="70">
        <v>11</v>
      </c>
      <c r="S52" s="67"/>
      <c r="T52" s="69"/>
      <c r="U52" s="69"/>
      <c r="V52" s="69"/>
    </row>
    <row r="53" spans="1:22" s="73" customFormat="1" ht="43.5" customHeight="1" x14ac:dyDescent="0.25">
      <c r="A53" s="89" t="s">
        <v>51</v>
      </c>
      <c r="B53" s="86" t="s">
        <v>17</v>
      </c>
      <c r="C53" s="67" t="s">
        <v>17</v>
      </c>
      <c r="D53" s="68" t="s">
        <v>75</v>
      </c>
      <c r="E53" s="67">
        <v>2009</v>
      </c>
      <c r="F53" s="68">
        <v>0</v>
      </c>
      <c r="G53" s="67">
        <v>8</v>
      </c>
      <c r="H53" s="67">
        <v>1</v>
      </c>
      <c r="I53" s="68">
        <v>10</v>
      </c>
      <c r="J53" s="67">
        <v>16</v>
      </c>
      <c r="K53" s="67">
        <v>4</v>
      </c>
      <c r="L53" s="68">
        <v>0</v>
      </c>
      <c r="M53" s="67">
        <v>0</v>
      </c>
      <c r="N53" s="68">
        <v>49</v>
      </c>
      <c r="O53" s="67">
        <v>0</v>
      </c>
      <c r="P53" s="68">
        <v>7</v>
      </c>
      <c r="Q53" s="67">
        <v>2</v>
      </c>
      <c r="R53" s="70">
        <v>9</v>
      </c>
      <c r="S53" s="67"/>
      <c r="T53" s="69"/>
      <c r="U53" s="69"/>
      <c r="V53" s="69"/>
    </row>
    <row r="54" spans="1:22" s="73" customFormat="1" ht="42" customHeight="1" x14ac:dyDescent="0.25">
      <c r="A54" s="89" t="s">
        <v>48</v>
      </c>
      <c r="B54" s="86" t="s">
        <v>13</v>
      </c>
      <c r="C54" s="67" t="s">
        <v>13</v>
      </c>
      <c r="D54" s="68" t="s">
        <v>74</v>
      </c>
      <c r="E54" s="67">
        <v>2023</v>
      </c>
      <c r="F54" s="68">
        <v>0</v>
      </c>
      <c r="G54" s="67">
        <v>16</v>
      </c>
      <c r="H54" s="67">
        <v>22</v>
      </c>
      <c r="I54" s="68">
        <v>20</v>
      </c>
      <c r="J54" s="67">
        <v>42</v>
      </c>
      <c r="K54" s="67">
        <v>69</v>
      </c>
      <c r="L54" s="68">
        <v>10</v>
      </c>
      <c r="M54" s="67">
        <v>15</v>
      </c>
      <c r="N54" s="68">
        <v>17</v>
      </c>
      <c r="O54" s="67">
        <v>1</v>
      </c>
      <c r="P54" s="68">
        <v>52</v>
      </c>
      <c r="Q54" s="67">
        <v>1</v>
      </c>
      <c r="R54" s="70">
        <v>11</v>
      </c>
      <c r="S54" s="67"/>
      <c r="T54" s="69"/>
      <c r="U54" s="69"/>
      <c r="V54" s="69"/>
    </row>
    <row r="55" spans="1:22" ht="48" customHeight="1" x14ac:dyDescent="0.25">
      <c r="A55" s="1" t="s">
        <v>15</v>
      </c>
      <c r="B55" s="3" t="s">
        <v>13</v>
      </c>
      <c r="C55" s="3" t="s">
        <v>13</v>
      </c>
      <c r="D55" s="1" t="s">
        <v>178</v>
      </c>
      <c r="E55" s="3">
        <v>2023</v>
      </c>
      <c r="F55" s="1">
        <v>0</v>
      </c>
      <c r="G55" s="3">
        <v>0</v>
      </c>
      <c r="H55" s="3">
        <v>0</v>
      </c>
      <c r="I55" s="1">
        <v>1</v>
      </c>
      <c r="J55" s="3">
        <v>2</v>
      </c>
      <c r="K55" s="3">
        <v>1</v>
      </c>
      <c r="L55" s="1">
        <v>0</v>
      </c>
      <c r="M55" s="3">
        <v>0</v>
      </c>
      <c r="N55" s="1">
        <v>1</v>
      </c>
      <c r="O55" s="3">
        <v>0</v>
      </c>
      <c r="P55" s="1">
        <v>1</v>
      </c>
      <c r="Q55" s="3">
        <v>0</v>
      </c>
      <c r="R55" s="2">
        <v>0</v>
      </c>
      <c r="S55" s="3"/>
      <c r="T55" s="6"/>
      <c r="U55" s="6"/>
      <c r="V55" s="6"/>
    </row>
    <row r="56" spans="1:22" ht="44.25" customHeight="1" x14ac:dyDescent="0.25">
      <c r="A56" s="1" t="s">
        <v>52</v>
      </c>
      <c r="B56" s="3" t="s">
        <v>13</v>
      </c>
      <c r="C56" s="3" t="s">
        <v>13</v>
      </c>
      <c r="D56" s="1" t="s">
        <v>73</v>
      </c>
      <c r="E56" s="3">
        <v>2024</v>
      </c>
      <c r="F56" s="1">
        <v>0</v>
      </c>
      <c r="G56" s="3">
        <v>0</v>
      </c>
      <c r="H56" s="3">
        <v>2</v>
      </c>
      <c r="I56" s="1">
        <v>23</v>
      </c>
      <c r="J56" s="3">
        <v>21</v>
      </c>
      <c r="K56" s="3">
        <v>16</v>
      </c>
      <c r="L56" s="1">
        <v>0</v>
      </c>
      <c r="M56" s="3">
        <v>10</v>
      </c>
      <c r="N56" s="1">
        <v>8</v>
      </c>
      <c r="O56" s="3">
        <v>1</v>
      </c>
      <c r="P56" s="1">
        <v>0</v>
      </c>
      <c r="Q56" s="3">
        <v>0</v>
      </c>
      <c r="R56" s="2">
        <v>0</v>
      </c>
      <c r="S56" s="3"/>
    </row>
    <row r="57" spans="1:22" s="73" customFormat="1" ht="48" customHeight="1" x14ac:dyDescent="0.25">
      <c r="A57" s="89" t="s">
        <v>124</v>
      </c>
      <c r="B57" s="86" t="s">
        <v>13</v>
      </c>
      <c r="C57" s="67" t="s">
        <v>17</v>
      </c>
      <c r="D57" s="68" t="s">
        <v>72</v>
      </c>
      <c r="E57" s="67">
        <v>2015</v>
      </c>
      <c r="F57" s="68">
        <v>0</v>
      </c>
      <c r="G57" s="67">
        <v>2</v>
      </c>
      <c r="H57" s="67">
        <v>5</v>
      </c>
      <c r="I57" s="68">
        <v>14</v>
      </c>
      <c r="J57" s="67">
        <v>10</v>
      </c>
      <c r="K57" s="67">
        <v>47</v>
      </c>
      <c r="L57" s="68">
        <v>7</v>
      </c>
      <c r="M57" s="67">
        <v>8</v>
      </c>
      <c r="N57" s="68">
        <v>53</v>
      </c>
      <c r="O57" s="67">
        <v>18</v>
      </c>
      <c r="P57" s="68">
        <v>15</v>
      </c>
      <c r="Q57" s="67">
        <v>1</v>
      </c>
      <c r="R57" s="70">
        <v>1</v>
      </c>
      <c r="S57" s="67"/>
    </row>
    <row r="58" spans="1:22" s="73" customFormat="1" ht="54" customHeight="1" x14ac:dyDescent="0.25">
      <c r="A58" s="68" t="s">
        <v>48</v>
      </c>
      <c r="B58" s="67" t="s">
        <v>13</v>
      </c>
      <c r="C58" s="67" t="s">
        <v>13</v>
      </c>
      <c r="D58" s="82" t="s">
        <v>180</v>
      </c>
      <c r="E58" s="83">
        <v>2023</v>
      </c>
      <c r="F58" s="68">
        <v>0</v>
      </c>
      <c r="G58" s="67">
        <v>75</v>
      </c>
      <c r="H58" s="67">
        <v>3</v>
      </c>
      <c r="I58" s="68">
        <v>8</v>
      </c>
      <c r="J58" s="67">
        <v>298</v>
      </c>
      <c r="K58" s="67">
        <v>37</v>
      </c>
      <c r="L58" s="68">
        <v>0</v>
      </c>
      <c r="M58" s="67">
        <v>1</v>
      </c>
      <c r="N58" s="68">
        <v>22</v>
      </c>
      <c r="O58" s="67">
        <v>70</v>
      </c>
      <c r="P58" s="68">
        <v>3</v>
      </c>
      <c r="Q58" s="67">
        <v>2</v>
      </c>
      <c r="R58" s="70">
        <v>0</v>
      </c>
      <c r="S58" s="67"/>
    </row>
    <row r="59" spans="1:22" ht="41.25" customHeight="1" x14ac:dyDescent="0.25">
      <c r="A59" s="1" t="s">
        <v>123</v>
      </c>
      <c r="B59" s="3" t="s">
        <v>13</v>
      </c>
      <c r="C59" s="3" t="s">
        <v>17</v>
      </c>
      <c r="D59" s="1" t="s">
        <v>145</v>
      </c>
      <c r="E59" s="3">
        <v>2022</v>
      </c>
      <c r="F59" s="1">
        <v>0</v>
      </c>
      <c r="G59" s="3">
        <v>146</v>
      </c>
      <c r="H59" s="3">
        <v>3</v>
      </c>
      <c r="I59" s="1">
        <v>3</v>
      </c>
      <c r="J59" s="3">
        <v>22</v>
      </c>
      <c r="K59" s="3">
        <v>10</v>
      </c>
      <c r="L59" s="1">
        <v>0</v>
      </c>
      <c r="M59" s="3">
        <v>1</v>
      </c>
      <c r="N59" s="1">
        <v>17</v>
      </c>
      <c r="O59" s="3">
        <v>3</v>
      </c>
      <c r="P59" s="1">
        <v>1</v>
      </c>
      <c r="Q59" s="3">
        <v>0</v>
      </c>
      <c r="R59" s="2">
        <v>0</v>
      </c>
      <c r="S59" s="3"/>
    </row>
    <row r="60" spans="1:22" ht="47.1" customHeight="1" x14ac:dyDescent="0.25">
      <c r="A60" s="1" t="s">
        <v>53</v>
      </c>
      <c r="B60" s="3" t="s">
        <v>17</v>
      </c>
      <c r="C60" s="3" t="s">
        <v>17</v>
      </c>
      <c r="D60" s="1" t="s">
        <v>175</v>
      </c>
      <c r="E60" s="3">
        <v>2015</v>
      </c>
      <c r="F60" s="1">
        <v>0</v>
      </c>
      <c r="G60" s="3">
        <v>3</v>
      </c>
      <c r="H60" s="3">
        <v>1</v>
      </c>
      <c r="I60" s="1">
        <v>0</v>
      </c>
      <c r="J60" s="3">
        <v>4</v>
      </c>
      <c r="K60" s="3">
        <v>1</v>
      </c>
      <c r="L60" s="1">
        <v>0</v>
      </c>
      <c r="M60" s="3">
        <v>0</v>
      </c>
      <c r="N60" s="1">
        <v>10</v>
      </c>
      <c r="O60" s="3">
        <v>0</v>
      </c>
      <c r="P60" s="1">
        <v>0</v>
      </c>
      <c r="Q60" s="3">
        <v>0</v>
      </c>
      <c r="R60" s="2">
        <v>0</v>
      </c>
      <c r="S60" s="3"/>
    </row>
    <row r="61" spans="1:22" s="65" customFormat="1" ht="43.5" customHeight="1" x14ac:dyDescent="0.25">
      <c r="A61" s="89" t="s">
        <v>15</v>
      </c>
      <c r="B61" s="86" t="s">
        <v>13</v>
      </c>
      <c r="C61" s="86" t="s">
        <v>13</v>
      </c>
      <c r="D61" s="94" t="s">
        <v>136</v>
      </c>
      <c r="E61" s="86">
        <v>2015</v>
      </c>
      <c r="F61" s="89">
        <v>0</v>
      </c>
      <c r="G61" s="86">
        <v>0</v>
      </c>
      <c r="H61" s="86">
        <v>0</v>
      </c>
      <c r="I61" s="89">
        <v>24</v>
      </c>
      <c r="J61" s="86">
        <v>19</v>
      </c>
      <c r="K61" s="86">
        <v>4</v>
      </c>
      <c r="L61" s="89">
        <v>1</v>
      </c>
      <c r="M61" s="86">
        <v>1</v>
      </c>
      <c r="N61" s="89">
        <v>3</v>
      </c>
      <c r="O61" s="86">
        <v>1</v>
      </c>
      <c r="P61" s="89">
        <v>7</v>
      </c>
      <c r="Q61" s="86">
        <v>0</v>
      </c>
      <c r="R61" s="90">
        <v>20</v>
      </c>
      <c r="S61" s="86"/>
    </row>
    <row r="62" spans="1:22" ht="45.95" customHeight="1" x14ac:dyDescent="0.25">
      <c r="A62" s="1" t="s">
        <v>54</v>
      </c>
      <c r="B62" s="3" t="s">
        <v>17</v>
      </c>
      <c r="C62" s="3" t="s">
        <v>17</v>
      </c>
      <c r="D62" s="1" t="s">
        <v>56</v>
      </c>
      <c r="E62" s="3">
        <v>2013</v>
      </c>
      <c r="F62" s="1">
        <v>0</v>
      </c>
      <c r="G62" s="3">
        <v>119</v>
      </c>
      <c r="H62" s="3">
        <v>0</v>
      </c>
      <c r="I62" s="1">
        <v>4</v>
      </c>
      <c r="J62" s="3">
        <v>137</v>
      </c>
      <c r="K62" s="3">
        <v>3</v>
      </c>
      <c r="L62" s="1">
        <v>0</v>
      </c>
      <c r="M62" s="3">
        <v>0</v>
      </c>
      <c r="N62" s="1">
        <v>2</v>
      </c>
      <c r="O62" s="3">
        <v>0</v>
      </c>
      <c r="P62" s="1">
        <v>19</v>
      </c>
      <c r="Q62" s="3">
        <v>0</v>
      </c>
      <c r="R62" s="2">
        <v>0</v>
      </c>
      <c r="S62" s="3"/>
    </row>
    <row r="63" spans="1:22" ht="46.5" customHeight="1" x14ac:dyDescent="0.25">
      <c r="A63" s="1" t="s">
        <v>171</v>
      </c>
      <c r="B63" s="3" t="s">
        <v>17</v>
      </c>
      <c r="C63" s="3" t="s">
        <v>17</v>
      </c>
      <c r="D63" s="15" t="s">
        <v>170</v>
      </c>
      <c r="E63" s="3">
        <v>2013</v>
      </c>
      <c r="F63" s="1">
        <v>0</v>
      </c>
      <c r="G63" s="3">
        <v>1</v>
      </c>
      <c r="H63" s="3">
        <v>5</v>
      </c>
      <c r="I63" s="1">
        <v>0</v>
      </c>
      <c r="J63" s="3">
        <v>9</v>
      </c>
      <c r="K63" s="3">
        <v>8</v>
      </c>
      <c r="L63" s="1">
        <v>0</v>
      </c>
      <c r="M63" s="3">
        <v>0</v>
      </c>
      <c r="N63" s="1">
        <v>0</v>
      </c>
      <c r="O63" s="3">
        <v>9</v>
      </c>
      <c r="P63" s="1">
        <v>1</v>
      </c>
      <c r="Q63" s="3">
        <v>0</v>
      </c>
      <c r="R63" s="2">
        <v>0</v>
      </c>
      <c r="S63" s="3"/>
    </row>
    <row r="64" spans="1:22" s="73" customFormat="1" ht="42.75" customHeight="1" x14ac:dyDescent="0.25">
      <c r="A64" s="68" t="s">
        <v>15</v>
      </c>
      <c r="B64" s="67" t="s">
        <v>13</v>
      </c>
      <c r="C64" s="67" t="s">
        <v>13</v>
      </c>
      <c r="D64" s="68" t="s">
        <v>57</v>
      </c>
      <c r="E64" s="67">
        <v>2019</v>
      </c>
      <c r="F64" s="68">
        <v>0</v>
      </c>
      <c r="G64" s="67">
        <v>1</v>
      </c>
      <c r="H64" s="67">
        <v>1</v>
      </c>
      <c r="I64" s="68">
        <v>4</v>
      </c>
      <c r="J64" s="67">
        <v>5</v>
      </c>
      <c r="K64" s="67">
        <v>4</v>
      </c>
      <c r="L64" s="68">
        <v>0</v>
      </c>
      <c r="M64" s="67">
        <v>2</v>
      </c>
      <c r="N64" s="68">
        <v>1</v>
      </c>
      <c r="O64" s="67">
        <v>1</v>
      </c>
      <c r="P64" s="68">
        <v>3</v>
      </c>
      <c r="Q64" s="67">
        <v>2</v>
      </c>
      <c r="R64" s="70">
        <v>0</v>
      </c>
      <c r="S64" s="77"/>
    </row>
    <row r="65" spans="1:19" ht="41.25" customHeight="1" x14ac:dyDescent="0.25">
      <c r="A65" s="1" t="s">
        <v>48</v>
      </c>
      <c r="B65" s="3" t="s">
        <v>13</v>
      </c>
      <c r="C65" s="3" t="s">
        <v>13</v>
      </c>
      <c r="D65" s="1" t="s">
        <v>58</v>
      </c>
      <c r="E65" s="3">
        <v>2023</v>
      </c>
      <c r="F65" s="1">
        <v>0</v>
      </c>
      <c r="G65" s="3">
        <v>2</v>
      </c>
      <c r="H65" s="3">
        <v>1</v>
      </c>
      <c r="I65" s="1">
        <v>34</v>
      </c>
      <c r="J65" s="3">
        <v>25</v>
      </c>
      <c r="K65" s="3">
        <v>8</v>
      </c>
      <c r="L65" s="1">
        <v>0</v>
      </c>
      <c r="M65" s="3">
        <v>0</v>
      </c>
      <c r="N65" s="1">
        <v>73</v>
      </c>
      <c r="O65" s="3">
        <v>0</v>
      </c>
      <c r="P65" s="1">
        <v>1</v>
      </c>
      <c r="Q65" s="3">
        <v>0</v>
      </c>
      <c r="R65" s="2">
        <v>0</v>
      </c>
      <c r="S65" s="4"/>
    </row>
    <row r="66" spans="1:19" s="65" customFormat="1" ht="35.25" customHeight="1" x14ac:dyDescent="0.25">
      <c r="A66" s="89" t="s">
        <v>61</v>
      </c>
      <c r="B66" s="86" t="s">
        <v>17</v>
      </c>
      <c r="C66" s="86" t="s">
        <v>17</v>
      </c>
      <c r="D66" s="89" t="s">
        <v>59</v>
      </c>
      <c r="E66" s="86">
        <v>2010</v>
      </c>
      <c r="F66" s="89">
        <v>0</v>
      </c>
      <c r="G66" s="86">
        <v>4</v>
      </c>
      <c r="H66" s="86">
        <v>6</v>
      </c>
      <c r="I66" s="89">
        <v>3</v>
      </c>
      <c r="J66" s="86">
        <v>6</v>
      </c>
      <c r="K66" s="86">
        <v>6</v>
      </c>
      <c r="L66" s="89">
        <v>0</v>
      </c>
      <c r="M66" s="86">
        <v>0</v>
      </c>
      <c r="N66" s="89">
        <v>13</v>
      </c>
      <c r="O66" s="86">
        <v>0</v>
      </c>
      <c r="P66" s="89">
        <v>1</v>
      </c>
      <c r="Q66" s="86">
        <v>0</v>
      </c>
      <c r="R66" s="90">
        <v>4</v>
      </c>
      <c r="S66" s="98"/>
    </row>
    <row r="67" spans="1:19" ht="38.25" customHeight="1" x14ac:dyDescent="0.25">
      <c r="A67" s="1" t="s">
        <v>63</v>
      </c>
      <c r="B67" s="3" t="s">
        <v>17</v>
      </c>
      <c r="C67" s="3" t="s">
        <v>17</v>
      </c>
      <c r="D67" s="1" t="s">
        <v>62</v>
      </c>
      <c r="E67" s="3">
        <v>2019</v>
      </c>
      <c r="F67" s="1">
        <v>0</v>
      </c>
      <c r="G67" s="3">
        <v>35</v>
      </c>
      <c r="H67" s="3">
        <v>1</v>
      </c>
      <c r="I67" s="1">
        <v>6</v>
      </c>
      <c r="J67" s="3">
        <v>56</v>
      </c>
      <c r="K67" s="3">
        <v>11</v>
      </c>
      <c r="L67" s="1">
        <v>12</v>
      </c>
      <c r="M67" s="3">
        <v>26</v>
      </c>
      <c r="N67" s="1">
        <v>2</v>
      </c>
      <c r="O67" s="3">
        <v>4</v>
      </c>
      <c r="P67" s="1">
        <v>18</v>
      </c>
      <c r="Q67" s="3">
        <v>0</v>
      </c>
      <c r="R67" s="2">
        <v>0</v>
      </c>
      <c r="S67" s="4"/>
    </row>
    <row r="68" spans="1:19" s="65" customFormat="1" ht="30.95" customHeight="1" x14ac:dyDescent="0.25">
      <c r="A68" s="89" t="s">
        <v>64</v>
      </c>
      <c r="B68" s="86" t="s">
        <v>13</v>
      </c>
      <c r="C68" s="86" t="s">
        <v>13</v>
      </c>
      <c r="D68" s="89" t="s">
        <v>65</v>
      </c>
      <c r="E68" s="86">
        <v>2008</v>
      </c>
      <c r="F68" s="89">
        <v>0</v>
      </c>
      <c r="G68" s="86">
        <v>1</v>
      </c>
      <c r="H68" s="86">
        <v>0</v>
      </c>
      <c r="I68" s="89">
        <v>9</v>
      </c>
      <c r="J68" s="86">
        <v>10</v>
      </c>
      <c r="K68" s="86">
        <v>6</v>
      </c>
      <c r="L68" s="89">
        <v>11</v>
      </c>
      <c r="M68" s="86">
        <v>15</v>
      </c>
      <c r="N68" s="89">
        <v>17</v>
      </c>
      <c r="O68" s="86">
        <v>0</v>
      </c>
      <c r="P68" s="89">
        <v>17</v>
      </c>
      <c r="Q68" s="86">
        <v>0</v>
      </c>
      <c r="R68" s="90">
        <v>1</v>
      </c>
      <c r="S68" s="98"/>
    </row>
    <row r="69" spans="1:19" s="73" customFormat="1" ht="42" customHeight="1" x14ac:dyDescent="0.25">
      <c r="A69" s="68" t="s">
        <v>114</v>
      </c>
      <c r="B69" s="67" t="s">
        <v>17</v>
      </c>
      <c r="C69" s="67" t="s">
        <v>17</v>
      </c>
      <c r="D69" s="68" t="s">
        <v>66</v>
      </c>
      <c r="E69" s="67">
        <v>2020</v>
      </c>
      <c r="F69" s="68">
        <v>0</v>
      </c>
      <c r="G69" s="67">
        <v>0</v>
      </c>
      <c r="H69" s="67">
        <v>0</v>
      </c>
      <c r="I69" s="68">
        <v>1</v>
      </c>
      <c r="J69" s="67">
        <v>4</v>
      </c>
      <c r="K69" s="67">
        <v>3</v>
      </c>
      <c r="L69" s="68">
        <v>25</v>
      </c>
      <c r="M69" s="67">
        <v>22</v>
      </c>
      <c r="N69" s="68">
        <v>1</v>
      </c>
      <c r="O69" s="67">
        <v>0</v>
      </c>
      <c r="P69" s="68">
        <v>54</v>
      </c>
      <c r="Q69" s="67">
        <v>8</v>
      </c>
      <c r="R69" s="70">
        <v>0</v>
      </c>
      <c r="S69" s="77"/>
    </row>
    <row r="70" spans="1:19" ht="47.25" customHeight="1" x14ac:dyDescent="0.25">
      <c r="A70" s="1" t="s">
        <v>115</v>
      </c>
      <c r="B70" s="3" t="s">
        <v>13</v>
      </c>
      <c r="C70" s="3" t="s">
        <v>17</v>
      </c>
      <c r="D70" s="1" t="s">
        <v>67</v>
      </c>
      <c r="E70" s="3">
        <v>2024</v>
      </c>
      <c r="F70" s="1">
        <v>0</v>
      </c>
      <c r="G70" s="3">
        <v>0</v>
      </c>
      <c r="H70" s="3">
        <v>1</v>
      </c>
      <c r="I70" s="1">
        <v>9</v>
      </c>
      <c r="J70" s="3">
        <v>5</v>
      </c>
      <c r="K70" s="3">
        <v>3</v>
      </c>
      <c r="L70" s="1">
        <v>75</v>
      </c>
      <c r="M70" s="3">
        <v>17</v>
      </c>
      <c r="N70" s="1">
        <v>1</v>
      </c>
      <c r="O70" s="3">
        <v>10</v>
      </c>
      <c r="P70" s="1">
        <v>89</v>
      </c>
      <c r="Q70" s="3">
        <v>0</v>
      </c>
      <c r="R70" s="2">
        <v>0</v>
      </c>
      <c r="S70" s="4"/>
    </row>
    <row r="71" spans="1:19" s="73" customFormat="1" ht="53.25" customHeight="1" x14ac:dyDescent="0.25">
      <c r="A71" s="89" t="s">
        <v>48</v>
      </c>
      <c r="B71" s="86" t="s">
        <v>13</v>
      </c>
      <c r="C71" s="67" t="s">
        <v>13</v>
      </c>
      <c r="D71" s="68" t="s">
        <v>68</v>
      </c>
      <c r="E71" s="67">
        <v>2023</v>
      </c>
      <c r="F71" s="68">
        <v>0</v>
      </c>
      <c r="G71" s="67">
        <v>6</v>
      </c>
      <c r="H71" s="67">
        <v>0</v>
      </c>
      <c r="I71" s="68">
        <v>14</v>
      </c>
      <c r="J71" s="67">
        <v>29</v>
      </c>
      <c r="K71" s="67">
        <v>13</v>
      </c>
      <c r="L71" s="68">
        <v>9</v>
      </c>
      <c r="M71" s="67">
        <v>20</v>
      </c>
      <c r="N71" s="68">
        <v>8</v>
      </c>
      <c r="O71" s="67">
        <v>0</v>
      </c>
      <c r="P71" s="68">
        <v>18</v>
      </c>
      <c r="Q71" s="67">
        <v>2</v>
      </c>
      <c r="R71" s="70">
        <v>17</v>
      </c>
      <c r="S71" s="77"/>
    </row>
    <row r="72" spans="1:19" ht="57" customHeight="1" x14ac:dyDescent="0.25">
      <c r="A72" s="1" t="s">
        <v>69</v>
      </c>
      <c r="B72" s="3" t="s">
        <v>13</v>
      </c>
      <c r="C72" s="3" t="s">
        <v>13</v>
      </c>
      <c r="D72" s="1" t="s">
        <v>116</v>
      </c>
      <c r="E72" s="3">
        <v>2022</v>
      </c>
      <c r="F72" s="1">
        <v>0</v>
      </c>
      <c r="G72" s="3">
        <v>4</v>
      </c>
      <c r="H72" s="3">
        <v>0</v>
      </c>
      <c r="I72" s="1">
        <v>16</v>
      </c>
      <c r="J72" s="3">
        <v>30</v>
      </c>
      <c r="K72" s="3">
        <v>11</v>
      </c>
      <c r="L72" s="1">
        <v>0</v>
      </c>
      <c r="M72" s="3">
        <v>13</v>
      </c>
      <c r="N72" s="1">
        <v>42</v>
      </c>
      <c r="O72" s="3">
        <v>5</v>
      </c>
      <c r="P72" s="1">
        <v>5</v>
      </c>
      <c r="Q72" s="3">
        <v>0</v>
      </c>
      <c r="R72" s="2">
        <v>0</v>
      </c>
      <c r="S72" s="4"/>
    </row>
    <row r="73" spans="1:19" s="73" customFormat="1" ht="41.25" customHeight="1" x14ac:dyDescent="0.25">
      <c r="A73" s="68" t="s">
        <v>15</v>
      </c>
      <c r="B73" s="67" t="s">
        <v>13</v>
      </c>
      <c r="C73" s="67" t="s">
        <v>13</v>
      </c>
      <c r="D73" s="68" t="s">
        <v>70</v>
      </c>
      <c r="E73" s="67">
        <v>2017</v>
      </c>
      <c r="F73" s="68">
        <v>0</v>
      </c>
      <c r="G73" s="67">
        <v>0</v>
      </c>
      <c r="H73" s="67">
        <v>0</v>
      </c>
      <c r="I73" s="68">
        <v>5</v>
      </c>
      <c r="J73" s="67">
        <v>5</v>
      </c>
      <c r="K73" s="67">
        <v>2</v>
      </c>
      <c r="L73" s="68">
        <v>0</v>
      </c>
      <c r="M73" s="67">
        <v>4</v>
      </c>
      <c r="N73" s="68">
        <v>2</v>
      </c>
      <c r="O73" s="67">
        <v>1</v>
      </c>
      <c r="P73" s="68">
        <v>10</v>
      </c>
      <c r="Q73" s="67">
        <v>2</v>
      </c>
      <c r="R73" s="70">
        <v>0</v>
      </c>
      <c r="S73" s="77"/>
    </row>
    <row r="74" spans="1:19" s="73" customFormat="1" ht="45" x14ac:dyDescent="0.25">
      <c r="A74" s="68" t="s">
        <v>48</v>
      </c>
      <c r="B74" s="67" t="s">
        <v>13</v>
      </c>
      <c r="C74" s="67" t="s">
        <v>13</v>
      </c>
      <c r="D74" s="68" t="s">
        <v>71</v>
      </c>
      <c r="E74" s="67">
        <v>2022</v>
      </c>
      <c r="F74" s="68">
        <v>0</v>
      </c>
      <c r="G74" s="67">
        <v>6</v>
      </c>
      <c r="H74" s="67">
        <v>2</v>
      </c>
      <c r="I74" s="68">
        <v>48</v>
      </c>
      <c r="J74" s="67">
        <v>44</v>
      </c>
      <c r="K74" s="67">
        <v>11</v>
      </c>
      <c r="L74" s="68">
        <v>5</v>
      </c>
      <c r="M74" s="67">
        <v>30</v>
      </c>
      <c r="N74" s="68">
        <v>19</v>
      </c>
      <c r="O74" s="67">
        <v>0</v>
      </c>
      <c r="P74" s="68">
        <v>9</v>
      </c>
      <c r="Q74" s="67">
        <v>2</v>
      </c>
      <c r="R74" s="70">
        <v>0</v>
      </c>
      <c r="S74" s="77"/>
    </row>
    <row r="75" spans="1:19" ht="27" customHeight="1" x14ac:dyDescent="0.25">
      <c r="A75" s="1" t="s">
        <v>15</v>
      </c>
      <c r="B75" s="3" t="s">
        <v>13</v>
      </c>
      <c r="C75" s="3" t="s">
        <v>13</v>
      </c>
      <c r="D75" s="1" t="s">
        <v>117</v>
      </c>
      <c r="E75" s="3">
        <v>2016</v>
      </c>
      <c r="F75" s="1">
        <v>0</v>
      </c>
      <c r="G75" s="3">
        <v>2</v>
      </c>
      <c r="H75" s="3">
        <v>0</v>
      </c>
      <c r="I75" s="1">
        <v>2</v>
      </c>
      <c r="J75" s="3">
        <v>3</v>
      </c>
      <c r="K75" s="3">
        <v>5</v>
      </c>
      <c r="L75" s="1">
        <v>1</v>
      </c>
      <c r="M75" s="3">
        <v>6</v>
      </c>
      <c r="N75" s="1">
        <v>3</v>
      </c>
      <c r="O75" s="3">
        <v>0</v>
      </c>
      <c r="P75" s="1">
        <v>2</v>
      </c>
      <c r="Q75" s="3">
        <v>0</v>
      </c>
      <c r="R75" s="2">
        <v>0</v>
      </c>
      <c r="S75" s="4"/>
    </row>
    <row r="76" spans="1:19" ht="28.5" customHeight="1" x14ac:dyDescent="0.25">
      <c r="A76" s="1" t="s">
        <v>15</v>
      </c>
      <c r="B76" s="3" t="s">
        <v>13</v>
      </c>
      <c r="C76" s="3" t="s">
        <v>13</v>
      </c>
      <c r="D76" s="1" t="s">
        <v>118</v>
      </c>
      <c r="E76" s="3">
        <v>2014</v>
      </c>
      <c r="F76" s="1">
        <v>2</v>
      </c>
      <c r="G76" s="3">
        <v>3</v>
      </c>
      <c r="H76" s="3">
        <v>5</v>
      </c>
      <c r="I76" s="1">
        <v>17</v>
      </c>
      <c r="J76" s="3">
        <v>23</v>
      </c>
      <c r="K76" s="3">
        <v>18</v>
      </c>
      <c r="L76" s="1">
        <v>0</v>
      </c>
      <c r="M76" s="3">
        <v>4</v>
      </c>
      <c r="N76" s="1">
        <v>1</v>
      </c>
      <c r="O76" s="3">
        <v>0</v>
      </c>
      <c r="P76" s="1">
        <v>0</v>
      </c>
      <c r="Q76" s="3">
        <v>0</v>
      </c>
      <c r="R76" s="2">
        <v>0</v>
      </c>
      <c r="S76" s="4"/>
    </row>
    <row r="77" spans="1:19" s="65" customFormat="1" ht="33.75" customHeight="1" x14ac:dyDescent="0.25">
      <c r="A77" s="89" t="s">
        <v>120</v>
      </c>
      <c r="B77" s="86" t="s">
        <v>17</v>
      </c>
      <c r="C77" s="86" t="s">
        <v>17</v>
      </c>
      <c r="D77" s="89" t="s">
        <v>119</v>
      </c>
      <c r="E77" s="86">
        <v>2024</v>
      </c>
      <c r="F77" s="89">
        <v>0</v>
      </c>
      <c r="G77" s="86">
        <v>0</v>
      </c>
      <c r="H77" s="86">
        <v>2</v>
      </c>
      <c r="I77" s="89">
        <v>13</v>
      </c>
      <c r="J77" s="86">
        <v>33</v>
      </c>
      <c r="K77" s="86">
        <v>11</v>
      </c>
      <c r="L77" s="89">
        <v>0</v>
      </c>
      <c r="M77" s="86">
        <v>0</v>
      </c>
      <c r="N77" s="89">
        <v>8</v>
      </c>
      <c r="O77" s="86">
        <v>0</v>
      </c>
      <c r="P77" s="89">
        <v>0</v>
      </c>
      <c r="Q77" s="86">
        <v>0</v>
      </c>
      <c r="R77" s="90">
        <v>1</v>
      </c>
      <c r="S77" s="98"/>
    </row>
    <row r="78" spans="1:19" s="73" customFormat="1" ht="45.75" customHeight="1" x14ac:dyDescent="0.25">
      <c r="A78" s="68" t="s">
        <v>121</v>
      </c>
      <c r="B78" s="67" t="s">
        <v>13</v>
      </c>
      <c r="C78" s="67" t="s">
        <v>17</v>
      </c>
      <c r="D78" s="68" t="s">
        <v>122</v>
      </c>
      <c r="E78" s="67">
        <v>2024</v>
      </c>
      <c r="F78" s="68">
        <v>0</v>
      </c>
      <c r="G78" s="67">
        <v>8</v>
      </c>
      <c r="H78" s="67">
        <v>2</v>
      </c>
      <c r="I78" s="68">
        <v>10</v>
      </c>
      <c r="J78" s="67">
        <v>16</v>
      </c>
      <c r="K78" s="67">
        <v>11</v>
      </c>
      <c r="L78" s="68">
        <v>0</v>
      </c>
      <c r="M78" s="67">
        <v>1</v>
      </c>
      <c r="N78" s="68">
        <v>10</v>
      </c>
      <c r="O78" s="67">
        <v>0</v>
      </c>
      <c r="P78" s="68">
        <v>7</v>
      </c>
      <c r="Q78" s="67">
        <v>1</v>
      </c>
      <c r="R78" s="70">
        <v>0</v>
      </c>
      <c r="S78" s="77"/>
    </row>
    <row r="79" spans="1:19" s="65" customFormat="1" ht="39" customHeight="1" x14ac:dyDescent="0.25">
      <c r="A79" s="89" t="s">
        <v>126</v>
      </c>
      <c r="B79" s="86" t="s">
        <v>13</v>
      </c>
      <c r="C79" s="86" t="s">
        <v>17</v>
      </c>
      <c r="D79" s="89" t="s">
        <v>127</v>
      </c>
      <c r="E79" s="86">
        <v>2022</v>
      </c>
      <c r="F79" s="89">
        <v>0</v>
      </c>
      <c r="G79" s="86">
        <v>1</v>
      </c>
      <c r="H79" s="86">
        <v>1</v>
      </c>
      <c r="I79" s="89">
        <v>15</v>
      </c>
      <c r="J79" s="86">
        <v>9</v>
      </c>
      <c r="K79" s="86">
        <v>22</v>
      </c>
      <c r="L79" s="89">
        <v>1</v>
      </c>
      <c r="M79" s="86">
        <v>3</v>
      </c>
      <c r="N79" s="89">
        <v>1</v>
      </c>
      <c r="O79" s="86">
        <v>3</v>
      </c>
      <c r="P79" s="89">
        <v>2</v>
      </c>
      <c r="Q79" s="86">
        <v>0</v>
      </c>
      <c r="R79" s="90">
        <v>1</v>
      </c>
      <c r="S79" s="98"/>
    </row>
    <row r="80" spans="1:19" ht="29.25" customHeight="1" x14ac:dyDescent="0.25">
      <c r="A80" s="1" t="s">
        <v>129</v>
      </c>
      <c r="B80" s="3" t="s">
        <v>17</v>
      </c>
      <c r="C80" s="3" t="s">
        <v>17</v>
      </c>
      <c r="D80" s="1" t="s">
        <v>128</v>
      </c>
      <c r="E80" s="3">
        <v>2016</v>
      </c>
      <c r="F80" s="1">
        <v>0</v>
      </c>
      <c r="G80" s="3">
        <v>1</v>
      </c>
      <c r="H80" s="3">
        <v>0</v>
      </c>
      <c r="I80" s="1">
        <v>10</v>
      </c>
      <c r="J80" s="3">
        <v>3</v>
      </c>
      <c r="K80" s="3">
        <v>4</v>
      </c>
      <c r="L80" s="1">
        <v>0</v>
      </c>
      <c r="M80" s="3">
        <v>3</v>
      </c>
      <c r="N80" s="1">
        <v>3</v>
      </c>
      <c r="O80" s="3">
        <v>1</v>
      </c>
      <c r="P80" s="1">
        <v>11</v>
      </c>
      <c r="Q80" s="3">
        <v>0</v>
      </c>
      <c r="R80" s="2">
        <v>0</v>
      </c>
      <c r="S80" s="4"/>
    </row>
    <row r="81" spans="1:19" ht="51" customHeight="1" x14ac:dyDescent="0.25">
      <c r="A81" s="1" t="s">
        <v>64</v>
      </c>
      <c r="B81" s="3" t="s">
        <v>13</v>
      </c>
      <c r="C81" s="3" t="s">
        <v>13</v>
      </c>
      <c r="D81" s="1" t="s">
        <v>132</v>
      </c>
      <c r="E81" s="3">
        <v>2014</v>
      </c>
      <c r="F81" s="1">
        <v>0</v>
      </c>
      <c r="G81" s="3">
        <v>0</v>
      </c>
      <c r="H81" s="3">
        <v>0</v>
      </c>
      <c r="I81" s="1">
        <v>9</v>
      </c>
      <c r="J81" s="3">
        <v>9</v>
      </c>
      <c r="K81" s="3">
        <v>7</v>
      </c>
      <c r="L81" s="1">
        <v>0</v>
      </c>
      <c r="M81" s="3">
        <v>0</v>
      </c>
      <c r="N81" s="1">
        <v>0</v>
      </c>
      <c r="O81" s="3">
        <v>0</v>
      </c>
      <c r="P81" s="1">
        <v>2</v>
      </c>
      <c r="Q81" s="3">
        <v>0</v>
      </c>
      <c r="R81" s="2">
        <v>0</v>
      </c>
      <c r="S81" s="4"/>
    </row>
    <row r="82" spans="1:19" s="65" customFormat="1" ht="40.5" customHeight="1" x14ac:dyDescent="0.25">
      <c r="A82" s="89" t="s">
        <v>131</v>
      </c>
      <c r="B82" s="85" t="s">
        <v>17</v>
      </c>
      <c r="C82" s="85" t="s">
        <v>17</v>
      </c>
      <c r="D82" s="89" t="s">
        <v>130</v>
      </c>
      <c r="E82" s="85">
        <v>2017</v>
      </c>
      <c r="F82" s="96">
        <v>0</v>
      </c>
      <c r="G82" s="85">
        <v>3</v>
      </c>
      <c r="H82" s="85">
        <v>1</v>
      </c>
      <c r="I82" s="96">
        <v>9</v>
      </c>
      <c r="J82" s="85">
        <v>14</v>
      </c>
      <c r="K82" s="85">
        <v>7</v>
      </c>
      <c r="L82" s="96">
        <v>6</v>
      </c>
      <c r="M82" s="85">
        <v>2</v>
      </c>
      <c r="N82" s="96">
        <v>53</v>
      </c>
      <c r="O82" s="85">
        <v>6</v>
      </c>
      <c r="P82" s="96">
        <v>11</v>
      </c>
      <c r="Q82" s="85">
        <v>0</v>
      </c>
      <c r="R82" s="97">
        <v>1</v>
      </c>
    </row>
    <row r="83" spans="1:19" ht="39.75" customHeight="1" x14ac:dyDescent="0.25">
      <c r="A83" s="1" t="s">
        <v>172</v>
      </c>
      <c r="B83" s="3" t="s">
        <v>13</v>
      </c>
      <c r="C83" s="3" t="s">
        <v>13</v>
      </c>
      <c r="D83" s="15" t="s">
        <v>173</v>
      </c>
      <c r="E83" s="3">
        <v>2016</v>
      </c>
      <c r="F83" s="1">
        <v>0</v>
      </c>
      <c r="G83" s="3">
        <v>0</v>
      </c>
      <c r="H83" s="3">
        <v>1</v>
      </c>
      <c r="I83" s="1">
        <v>1</v>
      </c>
      <c r="J83" s="3">
        <v>1</v>
      </c>
      <c r="K83" s="3">
        <v>1</v>
      </c>
      <c r="L83" s="1">
        <v>0</v>
      </c>
      <c r="M83" s="3">
        <v>0</v>
      </c>
      <c r="N83" s="1">
        <v>0</v>
      </c>
      <c r="O83" s="3">
        <v>8</v>
      </c>
      <c r="P83" s="1">
        <v>1</v>
      </c>
      <c r="Q83" s="3">
        <v>0</v>
      </c>
      <c r="R83" s="2">
        <v>0</v>
      </c>
    </row>
    <row r="84" spans="1:19" ht="52.5" customHeight="1" x14ac:dyDescent="0.25">
      <c r="A84" s="1" t="s">
        <v>181</v>
      </c>
      <c r="B84" s="6" t="s">
        <v>17</v>
      </c>
      <c r="C84" s="6" t="s">
        <v>17</v>
      </c>
      <c r="D84" s="16" t="s">
        <v>146</v>
      </c>
      <c r="E84" s="6">
        <v>2024</v>
      </c>
      <c r="F84" s="1">
        <v>0</v>
      </c>
      <c r="G84" s="3">
        <v>4</v>
      </c>
      <c r="H84" s="3">
        <v>4</v>
      </c>
      <c r="I84" s="1">
        <v>2</v>
      </c>
      <c r="J84" s="3">
        <v>15</v>
      </c>
      <c r="K84" s="3">
        <v>8</v>
      </c>
      <c r="L84" s="1">
        <v>0</v>
      </c>
      <c r="M84" s="3">
        <v>4</v>
      </c>
      <c r="N84" s="1">
        <v>2</v>
      </c>
      <c r="O84" s="3">
        <v>5</v>
      </c>
      <c r="P84" s="1">
        <v>1</v>
      </c>
      <c r="Q84" s="3">
        <v>0</v>
      </c>
      <c r="R84" s="2">
        <v>0</v>
      </c>
    </row>
    <row r="85" spans="1:19" s="65" customFormat="1" ht="43.5" customHeight="1" x14ac:dyDescent="0.25">
      <c r="A85" s="89" t="s">
        <v>194</v>
      </c>
      <c r="B85" s="85" t="s">
        <v>17</v>
      </c>
      <c r="C85" s="85" t="s">
        <v>17</v>
      </c>
      <c r="D85" s="89" t="s">
        <v>147</v>
      </c>
      <c r="E85" s="85">
        <v>2024</v>
      </c>
      <c r="F85" s="89">
        <v>0</v>
      </c>
      <c r="G85" s="86">
        <v>0</v>
      </c>
      <c r="H85" s="86">
        <v>10</v>
      </c>
      <c r="I85" s="89">
        <v>0</v>
      </c>
      <c r="J85" s="86">
        <v>7</v>
      </c>
      <c r="K85" s="86">
        <v>14</v>
      </c>
      <c r="L85" s="89">
        <v>6</v>
      </c>
      <c r="M85" s="86">
        <v>14</v>
      </c>
      <c r="N85" s="89">
        <v>0</v>
      </c>
      <c r="O85" s="86">
        <v>3</v>
      </c>
      <c r="P85" s="89">
        <v>16</v>
      </c>
      <c r="Q85" s="86">
        <v>0</v>
      </c>
      <c r="R85" s="90">
        <v>2</v>
      </c>
    </row>
    <row r="86" spans="1:19" ht="38.25" customHeight="1" x14ac:dyDescent="0.25">
      <c r="A86" s="1" t="s">
        <v>152</v>
      </c>
      <c r="B86" s="6" t="s">
        <v>17</v>
      </c>
      <c r="C86" s="6" t="s">
        <v>17</v>
      </c>
      <c r="D86" s="1" t="s">
        <v>148</v>
      </c>
      <c r="E86" s="6">
        <v>2012</v>
      </c>
      <c r="F86" s="1">
        <v>0</v>
      </c>
      <c r="G86" s="3">
        <v>1</v>
      </c>
      <c r="H86" s="3">
        <v>10</v>
      </c>
      <c r="I86" s="1">
        <v>0</v>
      </c>
      <c r="J86" s="3">
        <v>39</v>
      </c>
      <c r="K86" s="3">
        <v>16</v>
      </c>
      <c r="L86" s="1">
        <v>0</v>
      </c>
      <c r="M86" s="3">
        <v>0</v>
      </c>
      <c r="N86" s="1">
        <v>0</v>
      </c>
      <c r="O86" s="3">
        <v>0</v>
      </c>
      <c r="P86" s="1">
        <v>1</v>
      </c>
      <c r="Q86" s="3">
        <v>0</v>
      </c>
      <c r="R86" s="2">
        <v>0</v>
      </c>
    </row>
    <row r="87" spans="1:19" ht="45" x14ac:dyDescent="0.25">
      <c r="A87" s="1" t="s">
        <v>153</v>
      </c>
      <c r="B87" s="6" t="s">
        <v>17</v>
      </c>
      <c r="C87" s="6" t="s">
        <v>17</v>
      </c>
      <c r="D87" s="1" t="s">
        <v>149</v>
      </c>
      <c r="E87" s="6">
        <v>2016</v>
      </c>
      <c r="F87" s="1">
        <v>0</v>
      </c>
      <c r="G87" s="3">
        <v>0</v>
      </c>
      <c r="H87" s="3">
        <v>4</v>
      </c>
      <c r="I87" s="1">
        <v>1</v>
      </c>
      <c r="J87" s="3">
        <v>6</v>
      </c>
      <c r="K87" s="3">
        <v>5</v>
      </c>
      <c r="L87" s="1">
        <v>0</v>
      </c>
      <c r="M87" s="3">
        <v>0</v>
      </c>
      <c r="N87" s="1">
        <v>0</v>
      </c>
      <c r="O87" s="3">
        <v>1</v>
      </c>
      <c r="P87" s="1">
        <v>28</v>
      </c>
      <c r="Q87" s="3">
        <v>0</v>
      </c>
      <c r="R87" s="2">
        <v>0</v>
      </c>
    </row>
    <row r="88" spans="1:19" ht="44.25" customHeight="1" x14ac:dyDescent="0.25">
      <c r="A88" s="1" t="s">
        <v>158</v>
      </c>
      <c r="B88" s="6" t="s">
        <v>17</v>
      </c>
      <c r="C88" s="6" t="s">
        <v>17</v>
      </c>
      <c r="D88" s="16" t="s">
        <v>150</v>
      </c>
      <c r="E88" s="6">
        <v>2017</v>
      </c>
      <c r="F88" s="1">
        <v>0</v>
      </c>
      <c r="G88" s="3">
        <v>3</v>
      </c>
      <c r="H88" s="3">
        <v>23</v>
      </c>
      <c r="I88" s="1">
        <v>1</v>
      </c>
      <c r="J88" s="3">
        <v>16</v>
      </c>
      <c r="K88" s="3">
        <v>29</v>
      </c>
      <c r="L88" s="1">
        <v>0</v>
      </c>
      <c r="M88" s="3">
        <v>1</v>
      </c>
      <c r="N88" s="1">
        <v>2</v>
      </c>
      <c r="O88" s="3">
        <v>2</v>
      </c>
      <c r="P88" s="1">
        <v>2</v>
      </c>
      <c r="Q88" s="3">
        <v>0</v>
      </c>
      <c r="R88" s="2">
        <v>0</v>
      </c>
    </row>
    <row r="89" spans="1:19" s="65" customFormat="1" ht="45.75" customHeight="1" x14ac:dyDescent="0.25">
      <c r="A89" s="89" t="s">
        <v>159</v>
      </c>
      <c r="B89" s="85" t="s">
        <v>17</v>
      </c>
      <c r="C89" s="85" t="s">
        <v>17</v>
      </c>
      <c r="D89" s="89" t="s">
        <v>151</v>
      </c>
      <c r="E89" s="85">
        <v>2004</v>
      </c>
      <c r="F89" s="89">
        <v>0</v>
      </c>
      <c r="G89" s="86">
        <v>3</v>
      </c>
      <c r="H89" s="86">
        <v>23</v>
      </c>
      <c r="I89" s="89">
        <v>0</v>
      </c>
      <c r="J89" s="86">
        <v>4</v>
      </c>
      <c r="K89" s="86">
        <v>61</v>
      </c>
      <c r="L89" s="89">
        <v>0</v>
      </c>
      <c r="M89" s="86">
        <v>0</v>
      </c>
      <c r="N89" s="89">
        <v>0</v>
      </c>
      <c r="O89" s="86">
        <v>0</v>
      </c>
      <c r="P89" s="89">
        <v>2</v>
      </c>
      <c r="Q89" s="86">
        <v>0</v>
      </c>
      <c r="R89" s="90">
        <v>1</v>
      </c>
    </row>
    <row r="90" spans="1:19" ht="46.5" customHeight="1" x14ac:dyDescent="0.25">
      <c r="A90" s="1" t="s">
        <v>19</v>
      </c>
      <c r="B90" s="6" t="s">
        <v>13</v>
      </c>
      <c r="C90" s="6" t="s">
        <v>13</v>
      </c>
      <c r="D90" s="1" t="s">
        <v>174</v>
      </c>
      <c r="E90" s="6">
        <v>2009</v>
      </c>
      <c r="F90" s="1">
        <v>0</v>
      </c>
      <c r="G90" s="3">
        <v>0</v>
      </c>
      <c r="H90" s="3">
        <v>0</v>
      </c>
      <c r="I90" s="1">
        <v>12</v>
      </c>
      <c r="J90" s="3">
        <v>14</v>
      </c>
      <c r="K90" s="3">
        <v>11</v>
      </c>
      <c r="L90" s="1">
        <v>1</v>
      </c>
      <c r="M90" s="3">
        <v>3</v>
      </c>
      <c r="N90" s="1">
        <v>2</v>
      </c>
      <c r="O90" s="3">
        <v>6</v>
      </c>
      <c r="P90" s="1">
        <v>3</v>
      </c>
      <c r="Q90" s="3">
        <v>0</v>
      </c>
      <c r="R90" s="2">
        <v>0</v>
      </c>
    </row>
    <row r="91" spans="1:19" ht="45" customHeight="1" x14ac:dyDescent="0.25">
      <c r="A91" s="1" t="s">
        <v>154</v>
      </c>
      <c r="B91" s="6" t="s">
        <v>17</v>
      </c>
      <c r="C91" s="6" t="s">
        <v>17</v>
      </c>
      <c r="D91" s="1" t="s">
        <v>155</v>
      </c>
      <c r="E91" s="6">
        <v>2017</v>
      </c>
      <c r="F91" s="1">
        <v>0</v>
      </c>
      <c r="G91" s="3">
        <v>21</v>
      </c>
      <c r="H91" s="3">
        <v>0</v>
      </c>
      <c r="I91" s="1">
        <v>4</v>
      </c>
      <c r="J91" s="3">
        <v>147</v>
      </c>
      <c r="K91" s="3">
        <v>2</v>
      </c>
      <c r="L91" s="1">
        <v>4</v>
      </c>
      <c r="M91" s="3">
        <v>7</v>
      </c>
      <c r="N91" s="1">
        <v>32</v>
      </c>
      <c r="O91" s="3">
        <v>1</v>
      </c>
      <c r="P91" s="1">
        <v>16</v>
      </c>
      <c r="Q91" s="3">
        <v>0</v>
      </c>
      <c r="R91" s="2">
        <v>0</v>
      </c>
    </row>
    <row r="92" spans="1:19" s="73" customFormat="1" ht="57" customHeight="1" thickBot="1" x14ac:dyDescent="0.3">
      <c r="A92" s="79" t="s">
        <v>157</v>
      </c>
      <c r="B92" s="80" t="s">
        <v>13</v>
      </c>
      <c r="C92" s="80" t="s">
        <v>17</v>
      </c>
      <c r="D92" s="79" t="s">
        <v>156</v>
      </c>
      <c r="E92" s="80">
        <v>2021</v>
      </c>
      <c r="F92" s="79">
        <v>0</v>
      </c>
      <c r="G92" s="78">
        <v>4</v>
      </c>
      <c r="H92" s="78">
        <v>1</v>
      </c>
      <c r="I92" s="79">
        <v>10</v>
      </c>
      <c r="J92" s="78">
        <v>22</v>
      </c>
      <c r="K92" s="78">
        <v>3</v>
      </c>
      <c r="L92" s="79">
        <v>0</v>
      </c>
      <c r="M92" s="78">
        <v>6</v>
      </c>
      <c r="N92" s="79">
        <v>5</v>
      </c>
      <c r="O92" s="78">
        <v>0</v>
      </c>
      <c r="P92" s="79">
        <v>3</v>
      </c>
      <c r="Q92" s="78">
        <v>1</v>
      </c>
      <c r="R92" s="81">
        <v>0</v>
      </c>
    </row>
    <row r="93" spans="1:19" ht="34.5" customHeight="1" x14ac:dyDescent="0.25">
      <c r="B93" s="6"/>
      <c r="C93" s="6"/>
      <c r="D93" s="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9" x14ac:dyDescent="0.25">
      <c r="B94" s="6"/>
      <c r="C94" s="6"/>
      <c r="D94" s="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9" x14ac:dyDescent="0.25">
      <c r="B95" s="6"/>
      <c r="C95" s="6"/>
      <c r="D95" s="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9" x14ac:dyDescent="0.25">
      <c r="B96" s="6"/>
      <c r="C96" s="6"/>
      <c r="D96" s="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</sheetData>
  <autoFilter ref="A1:V62" xr:uid="{2ECD57AF-A8CA-4C89-9F90-AD59DDBF303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D0F4-06F0-452D-AD4D-1C750C272B42}">
  <dimension ref="A1:K5"/>
  <sheetViews>
    <sheetView workbookViewId="0">
      <selection activeCell="G5" sqref="G5"/>
    </sheetView>
  </sheetViews>
  <sheetFormatPr defaultColWidth="8.85546875" defaultRowHeight="15" x14ac:dyDescent="0.25"/>
  <cols>
    <col min="1" max="1" width="30.28515625" customWidth="1"/>
    <col min="3" max="3" width="10.28515625" customWidth="1"/>
    <col min="4" max="4" width="33" customWidth="1"/>
    <col min="5" max="5" width="17" customWidth="1"/>
    <col min="7" max="7" width="27" customWidth="1"/>
    <col min="8" max="8" width="15.42578125" customWidth="1"/>
    <col min="10" max="10" width="24.7109375" customWidth="1"/>
    <col min="11" max="11" width="13.28515625" customWidth="1"/>
  </cols>
  <sheetData>
    <row r="1" spans="1:11" ht="92.1" customHeight="1" x14ac:dyDescent="0.25">
      <c r="A1" s="84" t="s">
        <v>222</v>
      </c>
      <c r="B1" s="19">
        <v>20</v>
      </c>
      <c r="D1" s="100" t="s">
        <v>224</v>
      </c>
      <c r="E1" s="19">
        <v>21</v>
      </c>
      <c r="G1" s="100" t="s">
        <v>226</v>
      </c>
      <c r="H1" s="88">
        <v>13</v>
      </c>
      <c r="J1" s="100" t="s">
        <v>225</v>
      </c>
      <c r="K1" s="88">
        <v>46</v>
      </c>
    </row>
    <row r="2" spans="1:11" ht="88.5" customHeight="1" x14ac:dyDescent="0.25">
      <c r="A2" s="103" t="s">
        <v>216</v>
      </c>
      <c r="B2" s="19">
        <v>6</v>
      </c>
      <c r="D2" s="101" t="s">
        <v>223</v>
      </c>
      <c r="E2" s="102">
        <v>4</v>
      </c>
      <c r="G2" s="100" t="s">
        <v>228</v>
      </c>
      <c r="H2" s="88">
        <v>14</v>
      </c>
      <c r="J2" s="100" t="s">
        <v>227</v>
      </c>
      <c r="K2" s="19">
        <v>29</v>
      </c>
    </row>
    <row r="3" spans="1:11" ht="58.5" customHeight="1" x14ac:dyDescent="0.25">
      <c r="A3" s="99" t="s">
        <v>215</v>
      </c>
      <c r="B3" s="19">
        <v>7</v>
      </c>
      <c r="D3" s="100" t="s">
        <v>214</v>
      </c>
      <c r="E3" s="19">
        <v>9</v>
      </c>
      <c r="G3" s="84" t="s">
        <v>217</v>
      </c>
      <c r="H3" s="19">
        <v>9</v>
      </c>
      <c r="J3" s="104"/>
      <c r="K3" s="105"/>
    </row>
    <row r="4" spans="1:11" ht="63" customHeight="1" x14ac:dyDescent="0.25">
      <c r="A4" s="18" t="s">
        <v>229</v>
      </c>
      <c r="B4" s="19">
        <v>26</v>
      </c>
      <c r="D4" s="100" t="s">
        <v>220</v>
      </c>
      <c r="E4" s="19">
        <v>18</v>
      </c>
      <c r="G4" s="84" t="s">
        <v>221</v>
      </c>
      <c r="H4" s="19">
        <v>16</v>
      </c>
    </row>
    <row r="5" spans="1:11" ht="60" customHeight="1" x14ac:dyDescent="0.25">
      <c r="G5" s="84" t="s">
        <v>230</v>
      </c>
      <c r="H5" s="19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A63A-AD43-4780-ACA7-805FBBE62FEE}">
  <dimension ref="A1:M50"/>
  <sheetViews>
    <sheetView workbookViewId="0">
      <selection activeCell="D10" sqref="D10"/>
    </sheetView>
  </sheetViews>
  <sheetFormatPr defaultColWidth="10.85546875" defaultRowHeight="15" x14ac:dyDescent="0.25"/>
  <cols>
    <col min="1" max="1" width="53.28515625" style="28" bestFit="1" customWidth="1"/>
    <col min="2" max="2" width="15" style="28" customWidth="1"/>
    <col min="3" max="3" width="10.85546875" style="28"/>
    <col min="4" max="4" width="56.140625" style="28" customWidth="1"/>
    <col min="5" max="5" width="14" style="28" customWidth="1"/>
    <col min="6" max="6" width="10.85546875" style="28"/>
    <col min="7" max="7" width="45.85546875" style="28" customWidth="1"/>
    <col min="8" max="8" width="22.28515625" style="28" customWidth="1"/>
    <col min="9" max="9" width="18.28515625" style="28" customWidth="1"/>
    <col min="10" max="10" width="36.85546875" style="28" customWidth="1"/>
    <col min="11" max="11" width="15.7109375" style="28" customWidth="1"/>
    <col min="12" max="12" width="37" style="28" customWidth="1"/>
    <col min="13" max="13" width="16.140625" style="28" customWidth="1"/>
    <col min="14" max="16384" width="10.85546875" style="28"/>
  </cols>
  <sheetData>
    <row r="1" spans="1:13" ht="39" customHeight="1" thickBot="1" x14ac:dyDescent="0.3">
      <c r="A1" s="106" t="s">
        <v>189</v>
      </c>
      <c r="B1" s="107"/>
      <c r="D1" s="106" t="s">
        <v>191</v>
      </c>
      <c r="E1" s="107"/>
      <c r="G1" s="109" t="s">
        <v>192</v>
      </c>
      <c r="H1" s="110"/>
    </row>
    <row r="2" spans="1:13" ht="61.5" customHeight="1" x14ac:dyDescent="0.3">
      <c r="A2" s="29" t="s">
        <v>141</v>
      </c>
      <c r="B2" s="30" t="s">
        <v>185</v>
      </c>
      <c r="C2" s="31"/>
      <c r="D2" s="32" t="s">
        <v>141</v>
      </c>
      <c r="E2" s="32" t="s">
        <v>185</v>
      </c>
      <c r="F2" s="33"/>
      <c r="G2" s="32" t="s">
        <v>141</v>
      </c>
      <c r="H2" s="32" t="s">
        <v>185</v>
      </c>
      <c r="L2" s="34"/>
      <c r="M2" s="34"/>
    </row>
    <row r="3" spans="1:13" ht="57" customHeight="1" x14ac:dyDescent="0.3">
      <c r="A3" s="35" t="s">
        <v>196</v>
      </c>
      <c r="B3" s="35">
        <v>7</v>
      </c>
      <c r="C3" s="31"/>
      <c r="D3" s="36" t="s">
        <v>190</v>
      </c>
      <c r="E3" s="36">
        <v>1</v>
      </c>
      <c r="F3" s="33"/>
      <c r="G3" s="36" t="s">
        <v>124</v>
      </c>
      <c r="H3" s="36">
        <v>1</v>
      </c>
    </row>
    <row r="4" spans="1:13" ht="54.75" customHeight="1" x14ac:dyDescent="0.3">
      <c r="A4" s="36" t="s">
        <v>186</v>
      </c>
      <c r="B4" s="36">
        <v>32</v>
      </c>
      <c r="C4" s="31"/>
      <c r="D4" s="36" t="s">
        <v>39</v>
      </c>
      <c r="E4" s="36">
        <v>1</v>
      </c>
      <c r="F4" s="33"/>
      <c r="G4" s="36" t="s">
        <v>47</v>
      </c>
      <c r="H4" s="36">
        <v>1</v>
      </c>
    </row>
    <row r="5" spans="1:13" ht="54.75" customHeight="1" thickBot="1" x14ac:dyDescent="0.35">
      <c r="A5" s="36" t="s">
        <v>20</v>
      </c>
      <c r="B5" s="37">
        <v>1</v>
      </c>
      <c r="C5" s="31"/>
      <c r="D5" s="37" t="s">
        <v>44</v>
      </c>
      <c r="E5" s="37">
        <v>1</v>
      </c>
      <c r="F5" s="33"/>
      <c r="G5" s="36" t="s">
        <v>123</v>
      </c>
      <c r="H5" s="36">
        <v>1</v>
      </c>
    </row>
    <row r="6" spans="1:13" ht="54.75" customHeight="1" thickBot="1" x14ac:dyDescent="0.35">
      <c r="A6" s="31"/>
      <c r="B6" s="38">
        <v>40</v>
      </c>
      <c r="C6" s="31"/>
      <c r="D6" s="36" t="s">
        <v>172</v>
      </c>
      <c r="E6" s="37">
        <v>1</v>
      </c>
      <c r="F6" s="33"/>
      <c r="G6" s="36" t="s">
        <v>43</v>
      </c>
      <c r="H6" s="36">
        <v>1</v>
      </c>
    </row>
    <row r="7" spans="1:13" ht="34.5" customHeight="1" thickBot="1" x14ac:dyDescent="0.35">
      <c r="A7" s="31"/>
      <c r="B7" s="31"/>
      <c r="C7" s="31"/>
      <c r="D7" s="31"/>
      <c r="E7" s="38">
        <v>4</v>
      </c>
      <c r="F7" s="33"/>
      <c r="G7" s="36" t="s">
        <v>157</v>
      </c>
      <c r="H7" s="36">
        <v>1</v>
      </c>
    </row>
    <row r="8" spans="1:13" ht="34.5" customHeight="1" x14ac:dyDescent="0.3">
      <c r="A8" s="31"/>
      <c r="B8" s="31"/>
      <c r="C8" s="31"/>
      <c r="D8" s="31"/>
      <c r="E8" s="34"/>
      <c r="F8" s="33"/>
      <c r="G8" s="37" t="s">
        <v>40</v>
      </c>
      <c r="H8" s="37">
        <v>1</v>
      </c>
    </row>
    <row r="9" spans="1:13" ht="34.5" customHeight="1" thickBot="1" x14ac:dyDescent="0.35">
      <c r="A9" s="31"/>
      <c r="B9" s="31"/>
      <c r="C9" s="31"/>
      <c r="D9" s="31"/>
      <c r="E9" s="34"/>
      <c r="F9" s="33"/>
      <c r="G9" s="36" t="s">
        <v>126</v>
      </c>
      <c r="H9" s="37">
        <v>1</v>
      </c>
    </row>
    <row r="10" spans="1:13" ht="34.5" customHeight="1" thickBot="1" x14ac:dyDescent="0.35">
      <c r="A10" s="31"/>
      <c r="B10" s="31"/>
      <c r="C10" s="31"/>
      <c r="D10" s="31"/>
      <c r="E10" s="34"/>
      <c r="F10" s="33"/>
      <c r="G10" s="31"/>
      <c r="H10" s="38">
        <v>7</v>
      </c>
    </row>
    <row r="11" spans="1:13" ht="36.75" customHeight="1" thickBot="1" x14ac:dyDescent="0.35">
      <c r="A11" s="45"/>
      <c r="B11" s="45"/>
      <c r="C11" s="31"/>
      <c r="F11" s="33"/>
      <c r="G11" s="44"/>
      <c r="H11" s="44"/>
    </row>
    <row r="12" spans="1:13" ht="54.75" customHeight="1" thickBot="1" x14ac:dyDescent="0.35">
      <c r="A12" s="108"/>
      <c r="B12" s="108"/>
      <c r="C12" s="31"/>
      <c r="D12" s="111" t="s">
        <v>195</v>
      </c>
      <c r="E12" s="112"/>
      <c r="F12" s="33"/>
      <c r="G12" s="44"/>
      <c r="H12" s="44"/>
    </row>
    <row r="13" spans="1:13" ht="54.75" customHeight="1" x14ac:dyDescent="0.3">
      <c r="A13" s="45"/>
      <c r="B13" s="45"/>
      <c r="C13" s="31"/>
      <c r="D13" s="39" t="s">
        <v>141</v>
      </c>
      <c r="E13" s="39" t="s">
        <v>185</v>
      </c>
      <c r="F13" s="33"/>
      <c r="G13" s="44"/>
      <c r="H13" s="44"/>
    </row>
    <row r="14" spans="1:13" ht="54.75" customHeight="1" x14ac:dyDescent="0.3">
      <c r="A14" s="45"/>
      <c r="B14" s="45"/>
      <c r="C14" s="31"/>
      <c r="D14" s="36" t="s">
        <v>28</v>
      </c>
      <c r="E14" s="40">
        <v>1</v>
      </c>
      <c r="F14" s="33"/>
    </row>
    <row r="15" spans="1:13" ht="54.75" customHeight="1" x14ac:dyDescent="0.3">
      <c r="A15" s="45"/>
      <c r="B15" s="45"/>
      <c r="C15" s="31"/>
      <c r="D15" s="36" t="s">
        <v>194</v>
      </c>
      <c r="E15" s="40">
        <v>1</v>
      </c>
      <c r="F15" s="33"/>
    </row>
    <row r="16" spans="1:13" ht="54.75" customHeight="1" thickBot="1" x14ac:dyDescent="0.35">
      <c r="A16" s="45"/>
      <c r="B16" s="45"/>
      <c r="C16" s="31"/>
      <c r="D16" s="36" t="s">
        <v>29</v>
      </c>
      <c r="E16" s="41">
        <v>1</v>
      </c>
      <c r="F16" s="33"/>
    </row>
    <row r="17" spans="1:9" ht="54.75" customHeight="1" thickBot="1" x14ac:dyDescent="0.35">
      <c r="A17" s="45"/>
      <c r="B17" s="45"/>
      <c r="C17" s="31"/>
      <c r="D17" s="31"/>
      <c r="E17" s="38">
        <v>3</v>
      </c>
      <c r="F17" s="33"/>
    </row>
    <row r="18" spans="1:9" ht="54.75" customHeight="1" x14ac:dyDescent="0.3">
      <c r="A18" s="45"/>
      <c r="B18" s="45"/>
      <c r="C18" s="31"/>
      <c r="D18" s="31"/>
      <c r="E18" s="34"/>
      <c r="F18" s="33"/>
    </row>
    <row r="19" spans="1:9" s="44" customFormat="1" ht="30.75" customHeight="1" x14ac:dyDescent="0.3">
      <c r="C19" s="45"/>
      <c r="D19" s="45"/>
      <c r="E19" s="47"/>
      <c r="F19" s="46"/>
    </row>
    <row r="20" spans="1:9" ht="36.75" customHeight="1" thickBot="1" x14ac:dyDescent="0.35">
      <c r="C20" s="31"/>
      <c r="D20" s="33"/>
      <c r="E20" s="33"/>
      <c r="F20" s="33"/>
    </row>
    <row r="21" spans="1:9" ht="56.25" customHeight="1" thickBot="1" x14ac:dyDescent="0.35">
      <c r="A21" s="109" t="s">
        <v>193</v>
      </c>
      <c r="B21" s="110"/>
      <c r="C21" s="31"/>
      <c r="D21" s="109" t="s">
        <v>197</v>
      </c>
      <c r="E21" s="110"/>
      <c r="F21" s="33"/>
    </row>
    <row r="22" spans="1:9" ht="61.5" customHeight="1" x14ac:dyDescent="0.3">
      <c r="A22" s="32" t="s">
        <v>141</v>
      </c>
      <c r="B22" s="32" t="s">
        <v>185</v>
      </c>
      <c r="C22" s="31"/>
      <c r="D22" s="32" t="s">
        <v>141</v>
      </c>
      <c r="E22" s="32" t="s">
        <v>185</v>
      </c>
      <c r="F22" s="33"/>
      <c r="I22" s="34"/>
    </row>
    <row r="23" spans="1:9" ht="60.75" customHeight="1" x14ac:dyDescent="0.3">
      <c r="A23" s="36" t="s">
        <v>18</v>
      </c>
      <c r="B23" s="36">
        <v>2</v>
      </c>
      <c r="C23" s="31"/>
      <c r="D23" s="36" t="s">
        <v>32</v>
      </c>
      <c r="E23" s="36">
        <v>2</v>
      </c>
      <c r="F23" s="33"/>
      <c r="I23" s="31"/>
    </row>
    <row r="24" spans="1:9" ht="51" customHeight="1" x14ac:dyDescent="0.3">
      <c r="A24" s="37" t="s">
        <v>159</v>
      </c>
      <c r="B24" s="37">
        <v>1</v>
      </c>
      <c r="C24" s="31"/>
      <c r="D24" s="36" t="s">
        <v>27</v>
      </c>
      <c r="E24" s="36">
        <v>1</v>
      </c>
      <c r="F24" s="33"/>
      <c r="I24" s="31"/>
    </row>
    <row r="25" spans="1:9" ht="75" customHeight="1" x14ac:dyDescent="0.3">
      <c r="A25" s="36" t="s">
        <v>41</v>
      </c>
      <c r="B25" s="36">
        <v>1</v>
      </c>
      <c r="C25" s="31"/>
      <c r="D25" s="36" t="s">
        <v>171</v>
      </c>
      <c r="E25" s="42">
        <v>1</v>
      </c>
      <c r="F25" s="33"/>
      <c r="I25" s="31"/>
    </row>
    <row r="26" spans="1:9" ht="69" customHeight="1" x14ac:dyDescent="0.3">
      <c r="A26" s="36" t="s">
        <v>154</v>
      </c>
      <c r="B26" s="36">
        <v>1</v>
      </c>
      <c r="C26" s="31"/>
      <c r="D26" s="36" t="s">
        <v>26</v>
      </c>
      <c r="E26" s="36">
        <v>1</v>
      </c>
      <c r="F26" s="33"/>
      <c r="I26" s="31"/>
    </row>
    <row r="27" spans="1:9" ht="65.25" customHeight="1" x14ac:dyDescent="0.3">
      <c r="A27" s="36" t="s">
        <v>131</v>
      </c>
      <c r="B27" s="36">
        <v>1</v>
      </c>
      <c r="C27" s="31"/>
      <c r="D27" s="36" t="s">
        <v>181</v>
      </c>
      <c r="E27" s="36">
        <v>1</v>
      </c>
      <c r="F27" s="33"/>
    </row>
    <row r="28" spans="1:9" ht="51.75" customHeight="1" x14ac:dyDescent="0.3">
      <c r="A28" s="36" t="s">
        <v>49</v>
      </c>
      <c r="B28" s="36">
        <v>1</v>
      </c>
      <c r="C28" s="31"/>
      <c r="D28" s="36" t="s">
        <v>139</v>
      </c>
      <c r="E28" s="36">
        <v>1</v>
      </c>
      <c r="F28" s="33"/>
    </row>
    <row r="29" spans="1:9" ht="60" customHeight="1" x14ac:dyDescent="0.3">
      <c r="A29" s="36" t="s">
        <v>63</v>
      </c>
      <c r="B29" s="36">
        <v>1</v>
      </c>
      <c r="C29" s="31"/>
      <c r="D29" s="36" t="s">
        <v>152</v>
      </c>
      <c r="E29" s="36">
        <v>1</v>
      </c>
      <c r="F29" s="33"/>
    </row>
    <row r="30" spans="1:9" ht="48" customHeight="1" x14ac:dyDescent="0.3">
      <c r="A30" s="36" t="s">
        <v>50</v>
      </c>
      <c r="B30" s="36">
        <v>1</v>
      </c>
      <c r="C30" s="31"/>
      <c r="D30" s="36" t="s">
        <v>31</v>
      </c>
      <c r="E30" s="36">
        <v>1</v>
      </c>
      <c r="F30" s="33"/>
    </row>
    <row r="31" spans="1:9" ht="42.75" customHeight="1" x14ac:dyDescent="0.3">
      <c r="A31" s="36" t="s">
        <v>16</v>
      </c>
      <c r="B31" s="36">
        <v>1</v>
      </c>
      <c r="C31" s="31"/>
      <c r="D31" s="36" t="s">
        <v>38</v>
      </c>
      <c r="E31" s="36">
        <v>1</v>
      </c>
      <c r="F31" s="33"/>
    </row>
    <row r="32" spans="1:9" ht="45" customHeight="1" x14ac:dyDescent="0.3">
      <c r="A32" s="36" t="s">
        <v>30</v>
      </c>
      <c r="B32" s="36">
        <v>1</v>
      </c>
      <c r="C32" s="31"/>
      <c r="D32" s="36" t="s">
        <v>54</v>
      </c>
      <c r="E32" s="36">
        <v>1</v>
      </c>
      <c r="F32" s="33"/>
    </row>
    <row r="33" spans="1:6" ht="38.25" customHeight="1" x14ac:dyDescent="0.3">
      <c r="A33" s="36" t="s">
        <v>24</v>
      </c>
      <c r="B33" s="36">
        <v>1</v>
      </c>
      <c r="C33" s="31"/>
      <c r="D33" s="36" t="s">
        <v>61</v>
      </c>
      <c r="E33" s="36">
        <v>1</v>
      </c>
      <c r="F33" s="33"/>
    </row>
    <row r="34" spans="1:6" ht="53.25" customHeight="1" x14ac:dyDescent="0.3">
      <c r="A34" s="36" t="s">
        <v>153</v>
      </c>
      <c r="B34" s="36">
        <v>1</v>
      </c>
      <c r="C34" s="31"/>
      <c r="D34" s="36" t="s">
        <v>158</v>
      </c>
      <c r="E34" s="36">
        <v>1</v>
      </c>
      <c r="F34" s="33"/>
    </row>
    <row r="35" spans="1:6" ht="52.5" customHeight="1" x14ac:dyDescent="0.3">
      <c r="A35" s="36" t="s">
        <v>53</v>
      </c>
      <c r="B35" s="36">
        <v>1</v>
      </c>
      <c r="C35" s="31"/>
      <c r="D35" s="36" t="s">
        <v>33</v>
      </c>
      <c r="E35" s="36">
        <v>1</v>
      </c>
      <c r="F35" s="33"/>
    </row>
    <row r="36" spans="1:6" ht="54" customHeight="1" thickBot="1" x14ac:dyDescent="0.3">
      <c r="A36" s="36" t="s">
        <v>114</v>
      </c>
      <c r="B36" s="36">
        <v>1</v>
      </c>
      <c r="C36" s="43"/>
      <c r="D36" s="36" t="s">
        <v>35</v>
      </c>
      <c r="E36" s="37">
        <v>1</v>
      </c>
    </row>
    <row r="37" spans="1:6" ht="39.75" customHeight="1" thickBot="1" x14ac:dyDescent="0.3">
      <c r="A37" s="36" t="s">
        <v>51</v>
      </c>
      <c r="B37" s="36">
        <v>1</v>
      </c>
      <c r="C37" s="43"/>
      <c r="E37" s="38">
        <v>15</v>
      </c>
    </row>
    <row r="38" spans="1:6" ht="46.5" customHeight="1" x14ac:dyDescent="0.25">
      <c r="A38" s="36" t="s">
        <v>129</v>
      </c>
      <c r="B38" s="36">
        <v>1</v>
      </c>
      <c r="C38" s="43"/>
    </row>
    <row r="39" spans="1:6" ht="47.25" customHeight="1" thickBot="1" x14ac:dyDescent="0.3">
      <c r="A39" s="36" t="s">
        <v>120</v>
      </c>
      <c r="B39" s="37">
        <v>1</v>
      </c>
      <c r="C39" s="43"/>
    </row>
    <row r="40" spans="1:6" ht="39" customHeight="1" thickBot="1" x14ac:dyDescent="0.3">
      <c r="B40" s="38">
        <v>18</v>
      </c>
      <c r="C40" s="43"/>
    </row>
    <row r="41" spans="1:6" x14ac:dyDescent="0.25">
      <c r="A41" s="43"/>
      <c r="B41" s="43"/>
      <c r="C41" s="43"/>
    </row>
    <row r="42" spans="1:6" x14ac:dyDescent="0.25">
      <c r="A42" s="43"/>
      <c r="B42" s="43"/>
      <c r="C42" s="43"/>
    </row>
    <row r="43" spans="1:6" x14ac:dyDescent="0.25">
      <c r="A43" s="43"/>
      <c r="B43" s="43"/>
      <c r="C43" s="43"/>
    </row>
    <row r="44" spans="1:6" x14ac:dyDescent="0.25">
      <c r="A44" s="43"/>
      <c r="B44" s="43"/>
      <c r="C44" s="43"/>
    </row>
    <row r="45" spans="1:6" x14ac:dyDescent="0.25">
      <c r="A45" s="43"/>
      <c r="B45" s="43"/>
      <c r="C45" s="43"/>
    </row>
    <row r="46" spans="1:6" x14ac:dyDescent="0.25">
      <c r="A46" s="43"/>
      <c r="B46" s="43"/>
      <c r="C46" s="43"/>
    </row>
    <row r="47" spans="1:6" x14ac:dyDescent="0.25">
      <c r="A47" s="43"/>
      <c r="B47" s="43"/>
      <c r="C47" s="43"/>
    </row>
    <row r="48" spans="1:6" x14ac:dyDescent="0.25">
      <c r="A48" s="43"/>
      <c r="B48" s="43"/>
      <c r="C48" s="43"/>
    </row>
    <row r="49" spans="1:3" x14ac:dyDescent="0.25">
      <c r="A49" s="43"/>
      <c r="B49" s="43"/>
      <c r="C49" s="43"/>
    </row>
    <row r="50" spans="1:3" x14ac:dyDescent="0.25">
      <c r="A50" s="43"/>
      <c r="B50" s="43"/>
      <c r="C50" s="43"/>
    </row>
  </sheetData>
  <mergeCells count="7">
    <mergeCell ref="A1:B1"/>
    <mergeCell ref="A12:B12"/>
    <mergeCell ref="D1:E1"/>
    <mergeCell ref="G1:H1"/>
    <mergeCell ref="A21:B21"/>
    <mergeCell ref="D21:E21"/>
    <mergeCell ref="D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2FD6-DB3B-4B35-97C4-AB35FAA2FFEA}">
  <dimension ref="B2:H32"/>
  <sheetViews>
    <sheetView showGridLines="0" workbookViewId="0">
      <selection activeCell="D17" sqref="D17"/>
    </sheetView>
  </sheetViews>
  <sheetFormatPr defaultColWidth="8.85546875" defaultRowHeight="15" x14ac:dyDescent="0.25"/>
  <cols>
    <col min="2" max="2" width="3.85546875" customWidth="1"/>
    <col min="3" max="3" width="43.5703125" bestFit="1" customWidth="1"/>
    <col min="4" max="4" width="48" bestFit="1" customWidth="1"/>
    <col min="5" max="5" width="47.140625" bestFit="1" customWidth="1"/>
    <col min="6" max="6" width="15.5703125" bestFit="1" customWidth="1"/>
    <col min="7" max="7" width="17.85546875" bestFit="1" customWidth="1"/>
    <col min="8" max="8" width="17.42578125" bestFit="1" customWidth="1"/>
  </cols>
  <sheetData>
    <row r="2" spans="2:8" x14ac:dyDescent="0.25">
      <c r="B2" s="12" t="s">
        <v>177</v>
      </c>
    </row>
    <row r="4" spans="2:8" x14ac:dyDescent="0.25">
      <c r="C4" t="s">
        <v>161</v>
      </c>
      <c r="D4" t="s">
        <v>162</v>
      </c>
      <c r="E4" t="s">
        <v>163</v>
      </c>
      <c r="F4" t="s">
        <v>142</v>
      </c>
      <c r="G4" t="s">
        <v>143</v>
      </c>
      <c r="H4" t="s">
        <v>144</v>
      </c>
    </row>
    <row r="5" spans="2:8" x14ac:dyDescent="0.25">
      <c r="C5">
        <v>50</v>
      </c>
      <c r="D5">
        <v>625</v>
      </c>
      <c r="E5">
        <v>305</v>
      </c>
      <c r="F5">
        <v>804</v>
      </c>
      <c r="G5">
        <v>2036</v>
      </c>
      <c r="H5">
        <v>985</v>
      </c>
    </row>
    <row r="8" spans="2:8" ht="15.75" thickBot="1" x14ac:dyDescent="0.3">
      <c r="C8" t="s">
        <v>201</v>
      </c>
    </row>
    <row r="9" spans="2:8" ht="15.75" thickBot="1" x14ac:dyDescent="0.3">
      <c r="C9" s="52" t="s">
        <v>202</v>
      </c>
      <c r="D9" s="54">
        <v>6.2E-2</v>
      </c>
    </row>
    <row r="10" spans="2:8" ht="15.75" thickBot="1" x14ac:dyDescent="0.3">
      <c r="C10" s="48" t="s">
        <v>199</v>
      </c>
      <c r="D10" s="49" t="s">
        <v>200</v>
      </c>
    </row>
    <row r="11" spans="2:8" ht="15.75" thickBot="1" x14ac:dyDescent="0.3">
      <c r="C11" s="52" t="s">
        <v>203</v>
      </c>
      <c r="D11" s="55">
        <v>0.30959999999999999</v>
      </c>
    </row>
    <row r="14" spans="2:8" ht="15.75" thickBot="1" x14ac:dyDescent="0.3"/>
    <row r="15" spans="2:8" ht="15.75" thickBot="1" x14ac:dyDescent="0.3">
      <c r="C15" s="52" t="s">
        <v>205</v>
      </c>
      <c r="D15" s="57" t="s">
        <v>206</v>
      </c>
      <c r="E15" s="57" t="s">
        <v>207</v>
      </c>
      <c r="F15" s="53" t="s">
        <v>204</v>
      </c>
    </row>
    <row r="16" spans="2:8" x14ac:dyDescent="0.25">
      <c r="C16" s="48" t="s">
        <v>13</v>
      </c>
      <c r="D16" s="63" t="s">
        <v>13</v>
      </c>
      <c r="E16" s="63" t="s">
        <v>17</v>
      </c>
      <c r="F16" s="64">
        <v>1</v>
      </c>
    </row>
    <row r="17" spans="3:6" x14ac:dyDescent="0.25">
      <c r="C17" s="50" t="s">
        <v>13</v>
      </c>
      <c r="D17" t="s">
        <v>17</v>
      </c>
      <c r="E17" t="s">
        <v>13</v>
      </c>
      <c r="F17" s="58">
        <v>0</v>
      </c>
    </row>
    <row r="18" spans="3:6" ht="15.75" thickBot="1" x14ac:dyDescent="0.3">
      <c r="C18" s="51" t="s">
        <v>17</v>
      </c>
      <c r="D18" s="56" t="s">
        <v>13</v>
      </c>
      <c r="E18" s="56" t="s">
        <v>13</v>
      </c>
      <c r="F18" s="59">
        <v>13</v>
      </c>
    </row>
    <row r="19" spans="3:6" x14ac:dyDescent="0.25">
      <c r="F19" s="62"/>
    </row>
    <row r="20" spans="3:6" x14ac:dyDescent="0.25">
      <c r="F20" s="62"/>
    </row>
    <row r="21" spans="3:6" x14ac:dyDescent="0.25">
      <c r="F21" s="62"/>
    </row>
    <row r="22" spans="3:6" x14ac:dyDescent="0.25">
      <c r="F22" s="62"/>
    </row>
    <row r="23" spans="3:6" x14ac:dyDescent="0.25">
      <c r="F23" s="62"/>
    </row>
    <row r="24" spans="3:6" x14ac:dyDescent="0.25">
      <c r="F24" s="62"/>
    </row>
    <row r="25" spans="3:6" x14ac:dyDescent="0.25">
      <c r="F25" s="62"/>
    </row>
    <row r="26" spans="3:6" x14ac:dyDescent="0.25">
      <c r="F26" s="62"/>
    </row>
    <row r="27" spans="3:6" x14ac:dyDescent="0.25">
      <c r="F27" s="62"/>
    </row>
    <row r="28" spans="3:6" x14ac:dyDescent="0.25">
      <c r="F28" s="62"/>
    </row>
    <row r="29" spans="3:6" x14ac:dyDescent="0.25">
      <c r="F29" s="62"/>
    </row>
    <row r="30" spans="3:6" x14ac:dyDescent="0.25">
      <c r="F30" s="62"/>
    </row>
    <row r="31" spans="3:6" x14ac:dyDescent="0.25">
      <c r="F31" s="62"/>
    </row>
    <row r="32" spans="3:6" x14ac:dyDescent="0.25">
      <c r="F32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392A-AD7F-43A0-9B2C-76B67CC60CBF}">
  <dimension ref="B2:D65"/>
  <sheetViews>
    <sheetView showGridLines="0" topLeftCell="A38" workbookViewId="0">
      <selection activeCell="C55" sqref="C55"/>
    </sheetView>
  </sheetViews>
  <sheetFormatPr defaultColWidth="11.42578125" defaultRowHeight="15" x14ac:dyDescent="0.25"/>
  <cols>
    <col min="2" max="2" width="3.85546875" customWidth="1"/>
    <col min="3" max="3" width="149.85546875" bestFit="1" customWidth="1"/>
    <col min="4" max="4" width="27" bestFit="1" customWidth="1"/>
  </cols>
  <sheetData>
    <row r="2" spans="2:4" x14ac:dyDescent="0.25">
      <c r="B2" s="12" t="s">
        <v>187</v>
      </c>
    </row>
    <row r="4" spans="2:4" x14ac:dyDescent="0.25">
      <c r="C4" s="14" t="s">
        <v>141</v>
      </c>
      <c r="D4" t="s">
        <v>188</v>
      </c>
    </row>
    <row r="5" spans="2:4" x14ac:dyDescent="0.25">
      <c r="C5" s="21" t="s">
        <v>15</v>
      </c>
      <c r="D5">
        <v>12</v>
      </c>
    </row>
    <row r="6" spans="2:4" x14ac:dyDescent="0.25">
      <c r="C6" s="21" t="s">
        <v>48</v>
      </c>
      <c r="D6">
        <v>8</v>
      </c>
    </row>
    <row r="7" spans="2:4" x14ac:dyDescent="0.25">
      <c r="C7" s="24" t="s">
        <v>12</v>
      </c>
      <c r="D7" s="24">
        <v>7</v>
      </c>
    </row>
    <row r="8" spans="2:4" x14ac:dyDescent="0.25">
      <c r="C8" s="21" t="s">
        <v>64</v>
      </c>
      <c r="D8">
        <v>5</v>
      </c>
    </row>
    <row r="9" spans="2:4" x14ac:dyDescent="0.25">
      <c r="C9" s="21" t="s">
        <v>19</v>
      </c>
      <c r="D9">
        <v>2</v>
      </c>
    </row>
    <row r="10" spans="2:4" x14ac:dyDescent="0.25">
      <c r="C10" s="27" t="s">
        <v>32</v>
      </c>
      <c r="D10">
        <v>2</v>
      </c>
    </row>
    <row r="11" spans="2:4" x14ac:dyDescent="0.25">
      <c r="C11" s="26" t="s">
        <v>18</v>
      </c>
      <c r="D11" s="26">
        <v>2</v>
      </c>
    </row>
    <row r="12" spans="2:4" x14ac:dyDescent="0.25">
      <c r="C12" s="20" t="s">
        <v>29</v>
      </c>
      <c r="D12">
        <v>1</v>
      </c>
    </row>
    <row r="13" spans="2:4" x14ac:dyDescent="0.25">
      <c r="C13" s="27" t="s">
        <v>54</v>
      </c>
      <c r="D13">
        <v>1</v>
      </c>
    </row>
    <row r="14" spans="2:4" x14ac:dyDescent="0.25">
      <c r="C14" s="23" t="s">
        <v>44</v>
      </c>
      <c r="D14">
        <v>1</v>
      </c>
    </row>
    <row r="15" spans="2:4" x14ac:dyDescent="0.25">
      <c r="C15" s="27" t="s">
        <v>27</v>
      </c>
      <c r="D15">
        <v>1</v>
      </c>
    </row>
    <row r="16" spans="2:4" x14ac:dyDescent="0.25">
      <c r="C16" s="27" t="s">
        <v>152</v>
      </c>
      <c r="D16">
        <v>1</v>
      </c>
    </row>
    <row r="17" spans="3:4" x14ac:dyDescent="0.25">
      <c r="C17" s="25" t="s">
        <v>124</v>
      </c>
      <c r="D17">
        <v>1</v>
      </c>
    </row>
    <row r="18" spans="3:4" x14ac:dyDescent="0.25">
      <c r="C18" s="22" t="s">
        <v>34</v>
      </c>
      <c r="D18">
        <v>1</v>
      </c>
    </row>
    <row r="19" spans="3:4" x14ac:dyDescent="0.25">
      <c r="C19" s="26" t="s">
        <v>131</v>
      </c>
      <c r="D19" s="26">
        <v>1</v>
      </c>
    </row>
    <row r="20" spans="3:4" x14ac:dyDescent="0.25">
      <c r="C20" s="26" t="s">
        <v>24</v>
      </c>
      <c r="D20" s="26">
        <v>1</v>
      </c>
    </row>
    <row r="21" spans="3:4" x14ac:dyDescent="0.25">
      <c r="C21" s="21" t="s">
        <v>36</v>
      </c>
      <c r="D21">
        <v>1</v>
      </c>
    </row>
    <row r="22" spans="3:4" x14ac:dyDescent="0.25">
      <c r="C22" s="21" t="s">
        <v>14</v>
      </c>
      <c r="D22">
        <v>1</v>
      </c>
    </row>
    <row r="23" spans="3:4" x14ac:dyDescent="0.25">
      <c r="C23" s="26" t="s">
        <v>49</v>
      </c>
      <c r="D23" s="26">
        <v>1</v>
      </c>
    </row>
    <row r="24" spans="3:4" x14ac:dyDescent="0.25">
      <c r="C24" s="26" t="s">
        <v>63</v>
      </c>
      <c r="D24" s="26">
        <v>1</v>
      </c>
    </row>
    <row r="25" spans="3:4" x14ac:dyDescent="0.25">
      <c r="C25" s="20" t="s">
        <v>194</v>
      </c>
      <c r="D25">
        <v>1</v>
      </c>
    </row>
    <row r="26" spans="3:4" x14ac:dyDescent="0.25">
      <c r="C26" s="22" t="s">
        <v>115</v>
      </c>
      <c r="D26">
        <v>1</v>
      </c>
    </row>
    <row r="27" spans="3:4" x14ac:dyDescent="0.25">
      <c r="C27" s="23" t="s">
        <v>46</v>
      </c>
      <c r="D27">
        <v>1</v>
      </c>
    </row>
    <row r="28" spans="3:4" x14ac:dyDescent="0.25">
      <c r="C28" s="25" t="s">
        <v>157</v>
      </c>
      <c r="D28">
        <v>1</v>
      </c>
    </row>
    <row r="29" spans="3:4" x14ac:dyDescent="0.25">
      <c r="C29" s="27" t="s">
        <v>171</v>
      </c>
      <c r="D29">
        <v>1</v>
      </c>
    </row>
    <row r="30" spans="3:4" x14ac:dyDescent="0.25">
      <c r="C30" s="25" t="s">
        <v>40</v>
      </c>
      <c r="D30">
        <v>1</v>
      </c>
    </row>
    <row r="31" spans="3:4" x14ac:dyDescent="0.25">
      <c r="C31" s="27" t="s">
        <v>26</v>
      </c>
      <c r="D31">
        <v>1</v>
      </c>
    </row>
    <row r="32" spans="3:4" x14ac:dyDescent="0.25">
      <c r="C32" s="26" t="s">
        <v>153</v>
      </c>
      <c r="D32" s="26">
        <v>1</v>
      </c>
    </row>
    <row r="33" spans="3:4" x14ac:dyDescent="0.25">
      <c r="C33" s="27" t="s">
        <v>139</v>
      </c>
      <c r="D33">
        <v>1</v>
      </c>
    </row>
    <row r="34" spans="3:4" x14ac:dyDescent="0.25">
      <c r="C34" s="25" t="s">
        <v>123</v>
      </c>
      <c r="D34">
        <v>1</v>
      </c>
    </row>
    <row r="35" spans="3:4" x14ac:dyDescent="0.25">
      <c r="C35" s="22" t="s">
        <v>23</v>
      </c>
      <c r="D35">
        <v>1</v>
      </c>
    </row>
    <row r="36" spans="3:4" x14ac:dyDescent="0.25">
      <c r="C36" s="27" t="s">
        <v>158</v>
      </c>
      <c r="D36">
        <v>1</v>
      </c>
    </row>
    <row r="37" spans="3:4" x14ac:dyDescent="0.25">
      <c r="C37" t="s">
        <v>20</v>
      </c>
      <c r="D37">
        <v>1</v>
      </c>
    </row>
    <row r="38" spans="3:4" x14ac:dyDescent="0.25">
      <c r="C38" s="20" t="s">
        <v>28</v>
      </c>
      <c r="D38">
        <v>1</v>
      </c>
    </row>
    <row r="39" spans="3:4" x14ac:dyDescent="0.25">
      <c r="C39" s="26" t="s">
        <v>16</v>
      </c>
      <c r="D39" s="26">
        <v>1</v>
      </c>
    </row>
    <row r="40" spans="3:4" x14ac:dyDescent="0.25">
      <c r="C40" s="21" t="s">
        <v>42</v>
      </c>
      <c r="D40">
        <v>1</v>
      </c>
    </row>
    <row r="41" spans="3:4" x14ac:dyDescent="0.25">
      <c r="C41" s="27" t="s">
        <v>31</v>
      </c>
      <c r="D41">
        <v>1</v>
      </c>
    </row>
    <row r="42" spans="3:4" x14ac:dyDescent="0.25">
      <c r="C42" s="25" t="s">
        <v>43</v>
      </c>
      <c r="D42">
        <v>1</v>
      </c>
    </row>
    <row r="43" spans="3:4" x14ac:dyDescent="0.25">
      <c r="C43" s="27" t="s">
        <v>38</v>
      </c>
      <c r="D43">
        <v>1</v>
      </c>
    </row>
    <row r="44" spans="3:4" x14ac:dyDescent="0.25">
      <c r="C44" s="22" t="s">
        <v>121</v>
      </c>
      <c r="D44">
        <v>1</v>
      </c>
    </row>
    <row r="45" spans="3:4" x14ac:dyDescent="0.25">
      <c r="C45" s="21" t="s">
        <v>52</v>
      </c>
      <c r="D45">
        <v>1</v>
      </c>
    </row>
    <row r="46" spans="3:4" x14ac:dyDescent="0.25">
      <c r="C46" s="26" t="s">
        <v>50</v>
      </c>
      <c r="D46" s="26">
        <v>1</v>
      </c>
    </row>
    <row r="47" spans="3:4" x14ac:dyDescent="0.25">
      <c r="C47" s="26" t="s">
        <v>30</v>
      </c>
      <c r="D47" s="26">
        <v>1</v>
      </c>
    </row>
    <row r="48" spans="3:4" x14ac:dyDescent="0.25">
      <c r="C48" s="26" t="s">
        <v>154</v>
      </c>
      <c r="D48" s="26">
        <v>1</v>
      </c>
    </row>
    <row r="49" spans="3:4" x14ac:dyDescent="0.25">
      <c r="C49" s="23" t="s">
        <v>172</v>
      </c>
      <c r="D49">
        <v>1</v>
      </c>
    </row>
    <row r="50" spans="3:4" x14ac:dyDescent="0.25">
      <c r="C50" s="23" t="s">
        <v>39</v>
      </c>
      <c r="D50">
        <v>1</v>
      </c>
    </row>
    <row r="51" spans="3:4" x14ac:dyDescent="0.25">
      <c r="C51" s="26" t="s">
        <v>114</v>
      </c>
      <c r="D51" s="26">
        <v>1</v>
      </c>
    </row>
    <row r="52" spans="3:4" x14ac:dyDescent="0.25">
      <c r="C52" s="21" t="s">
        <v>125</v>
      </c>
      <c r="D52">
        <v>1</v>
      </c>
    </row>
    <row r="53" spans="3:4" x14ac:dyDescent="0.25">
      <c r="C53" s="27" t="s">
        <v>33</v>
      </c>
      <c r="D53">
        <v>1</v>
      </c>
    </row>
    <row r="54" spans="3:4" x14ac:dyDescent="0.25">
      <c r="C54" s="26" t="s">
        <v>159</v>
      </c>
      <c r="D54" s="26">
        <v>1</v>
      </c>
    </row>
    <row r="55" spans="3:4" x14ac:dyDescent="0.25">
      <c r="C55" s="27" t="s">
        <v>35</v>
      </c>
      <c r="D55">
        <v>1</v>
      </c>
    </row>
    <row r="56" spans="3:4" x14ac:dyDescent="0.25">
      <c r="C56" s="26" t="s">
        <v>53</v>
      </c>
      <c r="D56" s="26">
        <v>1</v>
      </c>
    </row>
    <row r="57" spans="3:4" x14ac:dyDescent="0.25">
      <c r="C57" t="s">
        <v>198</v>
      </c>
      <c r="D57">
        <v>1</v>
      </c>
    </row>
    <row r="58" spans="3:4" x14ac:dyDescent="0.25">
      <c r="C58" s="27" t="s">
        <v>61</v>
      </c>
      <c r="D58">
        <v>1</v>
      </c>
    </row>
    <row r="59" spans="3:4" x14ac:dyDescent="0.25">
      <c r="C59" s="26" t="s">
        <v>41</v>
      </c>
      <c r="D59" s="26">
        <v>1</v>
      </c>
    </row>
    <row r="60" spans="3:4" x14ac:dyDescent="0.25">
      <c r="C60" s="26" t="s">
        <v>51</v>
      </c>
      <c r="D60" s="26">
        <v>1</v>
      </c>
    </row>
    <row r="61" spans="3:4" x14ac:dyDescent="0.25">
      <c r="C61" s="27" t="s">
        <v>181</v>
      </c>
      <c r="D61">
        <v>1</v>
      </c>
    </row>
    <row r="62" spans="3:4" x14ac:dyDescent="0.25">
      <c r="C62" s="26" t="s">
        <v>129</v>
      </c>
      <c r="D62" s="26">
        <v>1</v>
      </c>
    </row>
    <row r="63" spans="3:4" x14ac:dyDescent="0.25">
      <c r="C63" s="25" t="s">
        <v>126</v>
      </c>
      <c r="D63">
        <v>1</v>
      </c>
    </row>
    <row r="64" spans="3:4" x14ac:dyDescent="0.25">
      <c r="C64" s="26" t="s">
        <v>120</v>
      </c>
      <c r="D64" s="26">
        <v>1</v>
      </c>
    </row>
    <row r="65" spans="3:4" x14ac:dyDescent="0.25">
      <c r="C65" t="s">
        <v>166</v>
      </c>
      <c r="D65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041E-1B06-4252-B25B-D91CBA83A498}">
  <dimension ref="A1:B3"/>
  <sheetViews>
    <sheetView workbookViewId="0">
      <selection activeCell="B1" sqref="B1"/>
    </sheetView>
  </sheetViews>
  <sheetFormatPr defaultColWidth="8.85546875" defaultRowHeight="15" x14ac:dyDescent="0.25"/>
  <cols>
    <col min="1" max="1" width="26.42578125" customWidth="1"/>
    <col min="2" max="2" width="12.85546875" customWidth="1"/>
  </cols>
  <sheetData>
    <row r="1" spans="1:2" ht="32.25" customHeight="1" x14ac:dyDescent="0.25">
      <c r="A1" s="17" t="s">
        <v>182</v>
      </c>
      <c r="B1" s="19">
        <v>39</v>
      </c>
    </row>
    <row r="2" spans="1:2" ht="53.25" customHeight="1" x14ac:dyDescent="0.25">
      <c r="A2" s="18" t="s">
        <v>183</v>
      </c>
      <c r="B2" s="19">
        <v>16</v>
      </c>
    </row>
    <row r="3" spans="1:2" ht="32.25" customHeight="1" x14ac:dyDescent="0.25">
      <c r="A3" s="18" t="s">
        <v>184</v>
      </c>
      <c r="B3" s="19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BF93-D18F-4D56-A494-AA449E7A7221}">
  <dimension ref="B2:T13"/>
  <sheetViews>
    <sheetView showGridLines="0" workbookViewId="0">
      <selection activeCell="F6" sqref="F6"/>
    </sheetView>
  </sheetViews>
  <sheetFormatPr defaultRowHeight="15" x14ac:dyDescent="0.25"/>
  <cols>
    <col min="2" max="2" width="3.85546875" customWidth="1"/>
    <col min="3" max="3" width="149.85546875" bestFit="1" customWidth="1"/>
    <col min="4" max="4" width="18" bestFit="1" customWidth="1"/>
    <col min="5" max="5" width="20.28515625" bestFit="1" customWidth="1"/>
    <col min="6" max="6" width="227.7109375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2:20" x14ac:dyDescent="0.25">
      <c r="B2" s="60" t="s">
        <v>231</v>
      </c>
    </row>
    <row r="4" spans="2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2:20" x14ac:dyDescent="0.25">
      <c r="C6" s="113" t="str" cm="1">
        <f t="array" ref="C6:T13">IF(SUM(ISERROR(Results!$A$2:$R$92)*1)&gt;0,NA(),_xlfn._xlws.FILTER(Results!$A$2:$R$92,ISNUMBER(Results!$Q$2:$Q$92)*ISNUMBER(Results!$L$2:$L$92)*(Results!$B$2:$B$92="YES")*(Results!$L$2:$L$92&gt;0)*(Results!$Q$2:$Q$92&gt;0)))</f>
        <v xml:space="preserve">proper sequencing (i.e., planning) of the procedures to be applied for reaching the goal, on the monitoring and control of cognitive processing, and on the evaluation </v>
      </c>
      <c r="D6" s="113" t="str">
        <v>yes</v>
      </c>
      <c r="E6" s="113" t="str">
        <v>no</v>
      </c>
      <c r="F6" s="113" t="str">
        <v>The role of metacognitive experiences in the learning process</v>
      </c>
      <c r="G6" s="113">
        <v>2009</v>
      </c>
      <c r="H6" s="113">
        <v>0</v>
      </c>
      <c r="I6" s="113">
        <v>3</v>
      </c>
      <c r="J6" s="113">
        <v>0</v>
      </c>
      <c r="K6" s="113">
        <v>10</v>
      </c>
      <c r="L6" s="113">
        <v>22</v>
      </c>
      <c r="M6" s="113">
        <v>8</v>
      </c>
      <c r="N6" s="113">
        <v>18</v>
      </c>
      <c r="O6" s="113">
        <v>9</v>
      </c>
      <c r="P6" s="113">
        <v>8</v>
      </c>
      <c r="Q6" s="113">
        <v>0</v>
      </c>
      <c r="R6" s="113">
        <v>27</v>
      </c>
      <c r="S6" s="113">
        <v>1</v>
      </c>
      <c r="T6" s="113">
        <v>0</v>
      </c>
    </row>
    <row r="7" spans="2:20" x14ac:dyDescent="0.25">
      <c r="C7" s="113" t="str">
        <v>planning, monitoring and evaluation</v>
      </c>
      <c r="D7" s="113" t="str">
        <v>yes</v>
      </c>
      <c r="E7" s="113" t="str">
        <v>yes</v>
      </c>
      <c r="F7" s="113" t="str">
        <v>Untangling the relationship between English as a foreign language learners’ metacognitive experiences and writing proficiency: A mixed-methods approach</v>
      </c>
      <c r="G7" s="113">
        <v>2023</v>
      </c>
      <c r="H7" s="113">
        <v>0</v>
      </c>
      <c r="I7" s="113">
        <v>0</v>
      </c>
      <c r="J7" s="113">
        <v>0</v>
      </c>
      <c r="K7" s="113">
        <v>11</v>
      </c>
      <c r="L7" s="113">
        <v>6</v>
      </c>
      <c r="M7" s="113">
        <v>3</v>
      </c>
      <c r="N7" s="113">
        <v>144</v>
      </c>
      <c r="O7" s="113">
        <v>38</v>
      </c>
      <c r="P7" s="113">
        <v>2</v>
      </c>
      <c r="Q7" s="113">
        <v>1</v>
      </c>
      <c r="R7" s="113">
        <v>146</v>
      </c>
      <c r="S7" s="113">
        <v>1</v>
      </c>
      <c r="T7" s="113">
        <v>0</v>
      </c>
    </row>
    <row r="8" spans="2:20" x14ac:dyDescent="0.25">
      <c r="C8" s="113" t="str">
        <v>metacognition category included planning (e.g., advance organizers), monitoring (including self-monitoring), and evaluating (including self-evaluation)</v>
      </c>
      <c r="D8" s="113" t="str">
        <v>yes</v>
      </c>
      <c r="E8" s="113" t="str">
        <v>yes</v>
      </c>
      <c r="F8" s="113" t="str">
        <v>The Effects of Metacognitive Reading Strategies: Pedagogical Implications for EFL/ESL Teachers</v>
      </c>
      <c r="G8" s="113">
        <v>2011</v>
      </c>
      <c r="H8" s="113">
        <v>0</v>
      </c>
      <c r="I8" s="113">
        <v>1</v>
      </c>
      <c r="J8" s="113">
        <v>1</v>
      </c>
      <c r="K8" s="113">
        <v>10</v>
      </c>
      <c r="L8" s="113">
        <v>23</v>
      </c>
      <c r="M8" s="113">
        <v>2</v>
      </c>
      <c r="N8" s="113">
        <v>4</v>
      </c>
      <c r="O8" s="113">
        <v>5</v>
      </c>
      <c r="P8" s="113">
        <v>0</v>
      </c>
      <c r="Q8" s="113">
        <v>0</v>
      </c>
      <c r="R8" s="113">
        <v>9</v>
      </c>
      <c r="S8" s="113">
        <v>2</v>
      </c>
      <c r="T8" s="113">
        <v>0</v>
      </c>
    </row>
    <row r="9" spans="2:20" x14ac:dyDescent="0.25">
      <c r="C9" s="113" t="str">
        <v>planning, monitoring, and evaluating</v>
      </c>
      <c r="D9" s="113" t="str">
        <v>yes</v>
      </c>
      <c r="E9" s="113" t="str">
        <v>yes</v>
      </c>
      <c r="F9" s="113" t="str">
        <v>Investigating Students' Metacognitive Experiences: Insights From the English as a Foreign Language Learners' Writing Metacognitive Experiences Questionnaire (EFLLWMEQ) the Relationship between Creative Mindsets and Divergent Thinking Performance</v>
      </c>
      <c r="G9" s="113">
        <v>2021</v>
      </c>
      <c r="H9" s="113">
        <v>0</v>
      </c>
      <c r="I9" s="113">
        <v>2</v>
      </c>
      <c r="J9" s="113">
        <v>0</v>
      </c>
      <c r="K9" s="113">
        <v>7</v>
      </c>
      <c r="L9" s="113">
        <v>13</v>
      </c>
      <c r="M9" s="113">
        <v>2</v>
      </c>
      <c r="N9" s="113">
        <v>165</v>
      </c>
      <c r="O9" s="113">
        <v>58</v>
      </c>
      <c r="P9" s="113">
        <v>5</v>
      </c>
      <c r="Q9" s="113">
        <v>0</v>
      </c>
      <c r="R9" s="113">
        <v>190</v>
      </c>
      <c r="S9" s="113">
        <v>2</v>
      </c>
      <c r="T9" s="113">
        <v>0</v>
      </c>
    </row>
    <row r="10" spans="2:20" x14ac:dyDescent="0.25">
      <c r="C10" s="113" t="str">
        <v>planning, monitoring, and evaluation</v>
      </c>
      <c r="D10" s="113" t="str">
        <v>yes</v>
      </c>
      <c r="E10" s="113" t="str">
        <v>yes</v>
      </c>
      <c r="F10" s="113" t="str">
        <v>The Metacognitive Demands and Opportunities of Generative AI</v>
      </c>
      <c r="G10" s="113">
        <v>2023</v>
      </c>
      <c r="H10" s="113">
        <v>0</v>
      </c>
      <c r="I10" s="113">
        <v>16</v>
      </c>
      <c r="J10" s="113">
        <v>22</v>
      </c>
      <c r="K10" s="113">
        <v>20</v>
      </c>
      <c r="L10" s="113">
        <v>42</v>
      </c>
      <c r="M10" s="113">
        <v>69</v>
      </c>
      <c r="N10" s="113">
        <v>10</v>
      </c>
      <c r="O10" s="113">
        <v>15</v>
      </c>
      <c r="P10" s="113">
        <v>17</v>
      </c>
      <c r="Q10" s="113">
        <v>1</v>
      </c>
      <c r="R10" s="113">
        <v>52</v>
      </c>
      <c r="S10" s="113">
        <v>1</v>
      </c>
      <c r="T10" s="113">
        <v>11</v>
      </c>
    </row>
    <row r="11" spans="2:20" x14ac:dyDescent="0.25">
      <c r="C11" s="113" t="str">
        <v>goal-setting, planning, implementing strategies, monitoring, and evaluating self-learning</v>
      </c>
      <c r="D11" s="113" t="str">
        <v>yes</v>
      </c>
      <c r="E11" s="113" t="str">
        <v>no</v>
      </c>
      <c r="F11" s="113" t="str">
        <v>Chapter 5, metacognition, self-regulation and assessment in problem-solving processes at university</v>
      </c>
      <c r="G11" s="113">
        <v>2015</v>
      </c>
      <c r="H11" s="113">
        <v>0</v>
      </c>
      <c r="I11" s="113">
        <v>2</v>
      </c>
      <c r="J11" s="113">
        <v>5</v>
      </c>
      <c r="K11" s="113">
        <v>14</v>
      </c>
      <c r="L11" s="113">
        <v>10</v>
      </c>
      <c r="M11" s="113">
        <v>47</v>
      </c>
      <c r="N11" s="113">
        <v>7</v>
      </c>
      <c r="O11" s="113">
        <v>8</v>
      </c>
      <c r="P11" s="113">
        <v>53</v>
      </c>
      <c r="Q11" s="113">
        <v>18</v>
      </c>
      <c r="R11" s="113">
        <v>15</v>
      </c>
      <c r="S11" s="113">
        <v>1</v>
      </c>
      <c r="T11" s="113">
        <v>1</v>
      </c>
    </row>
    <row r="12" spans="2:20" x14ac:dyDescent="0.25">
      <c r="C12" s="113" t="str">
        <v>planning, monitoring, and evaluation</v>
      </c>
      <c r="D12" s="113" t="str">
        <v>yes</v>
      </c>
      <c r="E12" s="113" t="str">
        <v>yes</v>
      </c>
      <c r="F12" s="113" t="str">
        <v>Operations of the Cognitive-Metacognitive System in Promoting Learning: a Brief Theoretical Analysis</v>
      </c>
      <c r="G12" s="113">
        <v>2023</v>
      </c>
      <c r="H12" s="113">
        <v>0</v>
      </c>
      <c r="I12" s="113">
        <v>6</v>
      </c>
      <c r="J12" s="113">
        <v>0</v>
      </c>
      <c r="K12" s="113">
        <v>14</v>
      </c>
      <c r="L12" s="113">
        <v>29</v>
      </c>
      <c r="M12" s="113">
        <v>13</v>
      </c>
      <c r="N12" s="113">
        <v>9</v>
      </c>
      <c r="O12" s="113">
        <v>20</v>
      </c>
      <c r="P12" s="113">
        <v>8</v>
      </c>
      <c r="Q12" s="113">
        <v>0</v>
      </c>
      <c r="R12" s="113">
        <v>18</v>
      </c>
      <c r="S12" s="113">
        <v>2</v>
      </c>
      <c r="T12" s="113">
        <v>17</v>
      </c>
    </row>
    <row r="13" spans="2:20" x14ac:dyDescent="0.25">
      <c r="C13" s="113" t="str">
        <v>planning, monitoring, and evaluation</v>
      </c>
      <c r="D13" s="113" t="str">
        <v>yes</v>
      </c>
      <c r="E13" s="113" t="str">
        <v>yes</v>
      </c>
      <c r="F13" s="113" t="str">
        <v>A questionnaire-based validation of metacognitive strategies in writing and their predictive effects on the writing performance of English as foreign language student writers</v>
      </c>
      <c r="G13" s="113">
        <v>2022</v>
      </c>
      <c r="H13" s="113">
        <v>0</v>
      </c>
      <c r="I13" s="113">
        <v>6</v>
      </c>
      <c r="J13" s="113">
        <v>2</v>
      </c>
      <c r="K13" s="113">
        <v>48</v>
      </c>
      <c r="L13" s="113">
        <v>44</v>
      </c>
      <c r="M13" s="113">
        <v>11</v>
      </c>
      <c r="N13" s="113">
        <v>5</v>
      </c>
      <c r="O13" s="113">
        <v>30</v>
      </c>
      <c r="P13" s="113">
        <v>19</v>
      </c>
      <c r="Q13" s="113">
        <v>0</v>
      </c>
      <c r="R13" s="113">
        <v>9</v>
      </c>
      <c r="S13" s="113">
        <v>2</v>
      </c>
      <c r="T13" s="11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6D90-7DF5-4435-85EC-CFC65B08EAD1}">
  <dimension ref="B2:T11"/>
  <sheetViews>
    <sheetView showGridLines="0" workbookViewId="0">
      <selection activeCell="F6" sqref="F6"/>
    </sheetView>
  </sheetViews>
  <sheetFormatPr defaultRowHeight="15" x14ac:dyDescent="0.25"/>
  <cols>
    <col min="2" max="2" width="3.85546875" customWidth="1"/>
    <col min="3" max="3" width="81.140625" bestFit="1" customWidth="1"/>
    <col min="4" max="4" width="18" bestFit="1" customWidth="1"/>
    <col min="5" max="5" width="20.28515625" bestFit="1" customWidth="1"/>
    <col min="6" max="6" width="154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2:20" x14ac:dyDescent="0.25">
      <c r="B2" s="60" t="s">
        <v>232</v>
      </c>
    </row>
    <row r="4" spans="2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2:20" x14ac:dyDescent="0.25">
      <c r="C6" s="113" t="str" cm="1">
        <f t="array" ref="C6:T11">IF(SUM(ISERROR(Results!$A$2:$R$92)*1)&gt;0,NA(),_xlfn._xlws.FILTER(Results!$A$2:$R$92,ISNUMBER(Results!$Q$2:$Q$92)*ISNUMBER(Results!$R$2:$R$92)*(Results!$B$2:$B$92="YES")*(Results!$R$2:$R$92&gt;0)*(Results!$Q$2:$Q$92&gt;0)))</f>
        <v>planning, monitoring, and evaluating</v>
      </c>
      <c r="D6" s="113" t="str">
        <v>yes</v>
      </c>
      <c r="E6" s="113" t="str">
        <v>no</v>
      </c>
      <c r="F6" s="113" t="str">
        <v>Can Computer-Based Learning Environments (CBLEs) Be Used as Self-Regulatory Tools to Enhance Learning?</v>
      </c>
      <c r="G6" s="113">
        <v>2005</v>
      </c>
      <c r="H6" s="113">
        <v>0</v>
      </c>
      <c r="I6" s="113">
        <v>2</v>
      </c>
      <c r="J6" s="113">
        <v>3</v>
      </c>
      <c r="K6" s="113">
        <v>10</v>
      </c>
      <c r="L6" s="113">
        <v>6</v>
      </c>
      <c r="M6" s="113">
        <v>3</v>
      </c>
      <c r="N6" s="113">
        <v>0</v>
      </c>
      <c r="O6" s="113">
        <v>0</v>
      </c>
      <c r="P6" s="113">
        <v>12</v>
      </c>
      <c r="Q6" s="113">
        <v>0</v>
      </c>
      <c r="R6" s="113">
        <v>0</v>
      </c>
      <c r="S6" s="113">
        <v>1</v>
      </c>
      <c r="T6" s="113">
        <v>1</v>
      </c>
    </row>
    <row r="7" spans="2:20" x14ac:dyDescent="0.25">
      <c r="C7" s="113" t="str">
        <v>planning, monitoring, and evaluation</v>
      </c>
      <c r="D7" s="113" t="str">
        <v>yes</v>
      </c>
      <c r="E7" s="113" t="str">
        <v>yes</v>
      </c>
      <c r="F7" s="113" t="str">
        <v>Assessing Metacognitive Regulation during Problem Solving:A Comparison of Three Measures</v>
      </c>
      <c r="G7" s="113">
        <v>2023</v>
      </c>
      <c r="H7" s="113">
        <v>0</v>
      </c>
      <c r="I7" s="113">
        <v>0</v>
      </c>
      <c r="J7" s="113">
        <v>0</v>
      </c>
      <c r="K7" s="113">
        <v>51</v>
      </c>
      <c r="L7" s="113">
        <v>131</v>
      </c>
      <c r="M7" s="113">
        <v>8</v>
      </c>
      <c r="N7" s="113">
        <v>0</v>
      </c>
      <c r="O7" s="113">
        <v>1</v>
      </c>
      <c r="P7" s="113">
        <v>28</v>
      </c>
      <c r="Q7" s="113">
        <v>0</v>
      </c>
      <c r="R7" s="113">
        <v>3</v>
      </c>
      <c r="S7" s="113">
        <v>2</v>
      </c>
      <c r="T7" s="113">
        <v>2</v>
      </c>
    </row>
    <row r="8" spans="2:20" x14ac:dyDescent="0.25">
      <c r="C8" s="113" t="str">
        <v>planning, monitoring and evaluation</v>
      </c>
      <c r="D8" s="113" t="str">
        <v>yes</v>
      </c>
      <c r="E8" s="113" t="str">
        <v>yes</v>
      </c>
      <c r="F8" s="113" t="str">
        <v>Teaching for transfer between first and foreign language classroom contexts: Developing a framework for a strategy-based, cross-curricular approach to writing pedagogy</v>
      </c>
      <c r="G8" s="113">
        <v>2019</v>
      </c>
      <c r="H8" s="113">
        <v>0</v>
      </c>
      <c r="I8" s="113">
        <v>1</v>
      </c>
      <c r="J8" s="113">
        <v>0</v>
      </c>
      <c r="K8" s="113">
        <v>31</v>
      </c>
      <c r="L8" s="113">
        <v>8</v>
      </c>
      <c r="M8" s="113">
        <v>15</v>
      </c>
      <c r="N8" s="113">
        <v>0</v>
      </c>
      <c r="O8" s="113">
        <v>1</v>
      </c>
      <c r="P8" s="113">
        <v>0</v>
      </c>
      <c r="Q8" s="113">
        <v>0</v>
      </c>
      <c r="R8" s="113">
        <v>2</v>
      </c>
      <c r="S8" s="113">
        <v>1</v>
      </c>
      <c r="T8" s="113">
        <v>1</v>
      </c>
    </row>
    <row r="9" spans="2:20" x14ac:dyDescent="0.25">
      <c r="C9" s="113" t="str">
        <v>planning, monitoring, and evaluation</v>
      </c>
      <c r="D9" s="113" t="str">
        <v>yes</v>
      </c>
      <c r="E9" s="113" t="str">
        <v>yes</v>
      </c>
      <c r="F9" s="113" t="str">
        <v>The Metacognitive Demands and Opportunities of Generative AI</v>
      </c>
      <c r="G9" s="113">
        <v>2023</v>
      </c>
      <c r="H9" s="113">
        <v>0</v>
      </c>
      <c r="I9" s="113">
        <v>16</v>
      </c>
      <c r="J9" s="113">
        <v>22</v>
      </c>
      <c r="K9" s="113">
        <v>20</v>
      </c>
      <c r="L9" s="113">
        <v>42</v>
      </c>
      <c r="M9" s="113">
        <v>69</v>
      </c>
      <c r="N9" s="113">
        <v>10</v>
      </c>
      <c r="O9" s="113">
        <v>15</v>
      </c>
      <c r="P9" s="113">
        <v>17</v>
      </c>
      <c r="Q9" s="113">
        <v>1</v>
      </c>
      <c r="R9" s="113">
        <v>52</v>
      </c>
      <c r="S9" s="113">
        <v>1</v>
      </c>
      <c r="T9" s="113">
        <v>11</v>
      </c>
    </row>
    <row r="10" spans="2:20" x14ac:dyDescent="0.25">
      <c r="C10" s="113" t="str">
        <v>goal-setting, planning, implementing strategies, monitoring, and evaluating self-learning</v>
      </c>
      <c r="D10" s="113" t="str">
        <v>yes</v>
      </c>
      <c r="E10" s="113" t="str">
        <v>no</v>
      </c>
      <c r="F10" s="113" t="str">
        <v>Chapter 5, metacognition, self-regulation and assessment in problem-solving processes at university</v>
      </c>
      <c r="G10" s="113">
        <v>2015</v>
      </c>
      <c r="H10" s="113">
        <v>0</v>
      </c>
      <c r="I10" s="113">
        <v>2</v>
      </c>
      <c r="J10" s="113">
        <v>5</v>
      </c>
      <c r="K10" s="113">
        <v>14</v>
      </c>
      <c r="L10" s="113">
        <v>10</v>
      </c>
      <c r="M10" s="113">
        <v>47</v>
      </c>
      <c r="N10" s="113">
        <v>7</v>
      </c>
      <c r="O10" s="113">
        <v>8</v>
      </c>
      <c r="P10" s="113">
        <v>53</v>
      </c>
      <c r="Q10" s="113">
        <v>18</v>
      </c>
      <c r="R10" s="113">
        <v>15</v>
      </c>
      <c r="S10" s="113">
        <v>1</v>
      </c>
      <c r="T10" s="113">
        <v>1</v>
      </c>
    </row>
    <row r="11" spans="2:20" x14ac:dyDescent="0.25">
      <c r="C11" s="113" t="str">
        <v>planning, monitoring, and evaluation</v>
      </c>
      <c r="D11" s="113" t="str">
        <v>yes</v>
      </c>
      <c r="E11" s="113" t="str">
        <v>yes</v>
      </c>
      <c r="F11" s="113" t="str">
        <v>Operations of the Cognitive-Metacognitive System in Promoting Learning: a Brief Theoretical Analysis</v>
      </c>
      <c r="G11" s="113">
        <v>2023</v>
      </c>
      <c r="H11" s="113">
        <v>0</v>
      </c>
      <c r="I11" s="113">
        <v>6</v>
      </c>
      <c r="J11" s="113">
        <v>0</v>
      </c>
      <c r="K11" s="113">
        <v>14</v>
      </c>
      <c r="L11" s="113">
        <v>29</v>
      </c>
      <c r="M11" s="113">
        <v>13</v>
      </c>
      <c r="N11" s="113">
        <v>9</v>
      </c>
      <c r="O11" s="113">
        <v>20</v>
      </c>
      <c r="P11" s="113">
        <v>8</v>
      </c>
      <c r="Q11" s="113">
        <v>0</v>
      </c>
      <c r="R11" s="113">
        <v>18</v>
      </c>
      <c r="S11" s="113">
        <v>2</v>
      </c>
      <c r="T11" s="113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3ACF-C1E9-4659-B15A-A1E251A46D6B}">
  <dimension ref="B2:T12"/>
  <sheetViews>
    <sheetView showGridLines="0" workbookViewId="0">
      <selection activeCell="F12" sqref="F12"/>
    </sheetView>
  </sheetViews>
  <sheetFormatPr defaultRowHeight="15" x14ac:dyDescent="0.25"/>
  <cols>
    <col min="2" max="2" width="3.85546875" customWidth="1"/>
    <col min="3" max="3" width="99.42578125" bestFit="1" customWidth="1"/>
    <col min="4" max="4" width="18" bestFit="1" customWidth="1"/>
    <col min="5" max="5" width="20.28515625" bestFit="1" customWidth="1"/>
    <col min="6" max="6" width="113.85546875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2:20" x14ac:dyDescent="0.25">
      <c r="B2" s="60" t="s">
        <v>233</v>
      </c>
    </row>
    <row r="4" spans="2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2:20" x14ac:dyDescent="0.25">
      <c r="C6" s="113" t="str" cm="1">
        <f t="array" ref="C6:T12">IF(SUM(ISERROR(Results!$A$2:$R$92)*1)&gt;0,NA(),_xlfn._xlws.FILTER(Results!$A$2:$R$92,ISNUMBER(Results!$L$2:$L$92)*ISNUMBER(Results!$R$2:$R$92)*(Results!$B$2:$B$92="YES")*(Results!$R$2:$R$92&gt;0)*(Results!$L$2:$L$92&gt;0)))</f>
        <v>planning, self-monitoring, and evaluation</v>
      </c>
      <c r="D6" s="113" t="str">
        <v>yes</v>
      </c>
      <c r="E6" s="113" t="str">
        <v>yes</v>
      </c>
      <c r="F6" s="113" t="str">
        <v xml:space="preserve">Interactions of metacognition with motivation and affect in self-regulated learning: The MASRL model. </v>
      </c>
      <c r="G6" s="113">
        <v>2011</v>
      </c>
      <c r="H6" s="113">
        <v>0</v>
      </c>
      <c r="I6" s="113">
        <v>8</v>
      </c>
      <c r="J6" s="113">
        <v>4</v>
      </c>
      <c r="K6" s="113">
        <v>9</v>
      </c>
      <c r="L6" s="113">
        <v>9</v>
      </c>
      <c r="M6" s="113">
        <v>11</v>
      </c>
      <c r="N6" s="113">
        <v>11</v>
      </c>
      <c r="O6" s="113">
        <v>3</v>
      </c>
      <c r="P6" s="113">
        <v>64</v>
      </c>
      <c r="Q6" s="113">
        <v>0</v>
      </c>
      <c r="R6" s="113">
        <v>57</v>
      </c>
      <c r="S6" s="113">
        <v>0</v>
      </c>
      <c r="T6" s="113">
        <v>1</v>
      </c>
    </row>
    <row r="7" spans="2:20" x14ac:dyDescent="0.25">
      <c r="C7" s="113" t="str">
        <v>planning, monitoring, and evaluation</v>
      </c>
      <c r="D7" s="113" t="str">
        <v>yes</v>
      </c>
      <c r="E7" s="113" t="str">
        <v>yes</v>
      </c>
      <c r="F7" s="113" t="str">
        <v>The Metacognitive Demands and Opportunities of Generative AI</v>
      </c>
      <c r="G7" s="113">
        <v>2023</v>
      </c>
      <c r="H7" s="113">
        <v>0</v>
      </c>
      <c r="I7" s="113">
        <v>16</v>
      </c>
      <c r="J7" s="113">
        <v>22</v>
      </c>
      <c r="K7" s="113">
        <v>20</v>
      </c>
      <c r="L7" s="113">
        <v>42</v>
      </c>
      <c r="M7" s="113">
        <v>69</v>
      </c>
      <c r="N7" s="113">
        <v>10</v>
      </c>
      <c r="O7" s="113">
        <v>15</v>
      </c>
      <c r="P7" s="113">
        <v>17</v>
      </c>
      <c r="Q7" s="113">
        <v>1</v>
      </c>
      <c r="R7" s="113">
        <v>52</v>
      </c>
      <c r="S7" s="113">
        <v>1</v>
      </c>
      <c r="T7" s="113">
        <v>11</v>
      </c>
    </row>
    <row r="8" spans="2:20" x14ac:dyDescent="0.25">
      <c r="C8" s="113" t="str">
        <v>goal-setting, planning, implementing strategies, monitoring, and evaluating self-learning</v>
      </c>
      <c r="D8" s="113" t="str">
        <v>yes</v>
      </c>
      <c r="E8" s="113" t="str">
        <v>no</v>
      </c>
      <c r="F8" s="113" t="str">
        <v>Chapter 5, metacognition, self-regulation and assessment in problem-solving processes at university</v>
      </c>
      <c r="G8" s="113">
        <v>2015</v>
      </c>
      <c r="H8" s="113">
        <v>0</v>
      </c>
      <c r="I8" s="113">
        <v>2</v>
      </c>
      <c r="J8" s="113">
        <v>5</v>
      </c>
      <c r="K8" s="113">
        <v>14</v>
      </c>
      <c r="L8" s="113">
        <v>10</v>
      </c>
      <c r="M8" s="113">
        <v>47</v>
      </c>
      <c r="N8" s="113">
        <v>7</v>
      </c>
      <c r="O8" s="113">
        <v>8</v>
      </c>
      <c r="P8" s="113">
        <v>53</v>
      </c>
      <c r="Q8" s="113">
        <v>18</v>
      </c>
      <c r="R8" s="113">
        <v>15</v>
      </c>
      <c r="S8" s="113">
        <v>1</v>
      </c>
      <c r="T8" s="113">
        <v>1</v>
      </c>
    </row>
    <row r="9" spans="2:20" x14ac:dyDescent="0.25">
      <c r="C9" s="113" t="str">
        <v>planning, monitoring, and evaluating</v>
      </c>
      <c r="D9" s="113" t="str">
        <v>yes</v>
      </c>
      <c r="E9" s="113" t="str">
        <v>yes</v>
      </c>
      <c r="F9" s="113" t="str">
        <v>Effect of metacognitive strategies and verbal-imagery cognitive style on biology-based video search and learning performance</v>
      </c>
      <c r="G9" s="113">
        <v>2015</v>
      </c>
      <c r="H9" s="113">
        <v>0</v>
      </c>
      <c r="I9" s="113">
        <v>0</v>
      </c>
      <c r="J9" s="113">
        <v>0</v>
      </c>
      <c r="K9" s="113">
        <v>24</v>
      </c>
      <c r="L9" s="113">
        <v>19</v>
      </c>
      <c r="M9" s="113">
        <v>4</v>
      </c>
      <c r="N9" s="113">
        <v>1</v>
      </c>
      <c r="O9" s="113">
        <v>1</v>
      </c>
      <c r="P9" s="113">
        <v>3</v>
      </c>
      <c r="Q9" s="113">
        <v>1</v>
      </c>
      <c r="R9" s="113">
        <v>7</v>
      </c>
      <c r="S9" s="113">
        <v>0</v>
      </c>
      <c r="T9" s="113">
        <v>20</v>
      </c>
    </row>
    <row r="10" spans="2:20" x14ac:dyDescent="0.25">
      <c r="C10" s="113" t="str">
        <v>planning, monitoring and evaluation</v>
      </c>
      <c r="D10" s="113" t="str">
        <v>yes</v>
      </c>
      <c r="E10" s="113" t="str">
        <v>yes</v>
      </c>
      <c r="F10" s="113" t="str">
        <v>Metacognition, achievement goals, study strategies and academic achievement: pathways to achievement</v>
      </c>
      <c r="G10" s="113">
        <v>2008</v>
      </c>
      <c r="H10" s="113">
        <v>0</v>
      </c>
      <c r="I10" s="113">
        <v>1</v>
      </c>
      <c r="J10" s="113">
        <v>0</v>
      </c>
      <c r="K10" s="113">
        <v>9</v>
      </c>
      <c r="L10" s="113">
        <v>10</v>
      </c>
      <c r="M10" s="113">
        <v>6</v>
      </c>
      <c r="N10" s="113">
        <v>11</v>
      </c>
      <c r="O10" s="113">
        <v>15</v>
      </c>
      <c r="P10" s="113">
        <v>17</v>
      </c>
      <c r="Q10" s="113">
        <v>0</v>
      </c>
      <c r="R10" s="113">
        <v>17</v>
      </c>
      <c r="S10" s="113">
        <v>0</v>
      </c>
      <c r="T10" s="113">
        <v>1</v>
      </c>
    </row>
    <row r="11" spans="2:20" x14ac:dyDescent="0.25">
      <c r="C11" s="113" t="str">
        <v>planning, monitoring, and evaluation</v>
      </c>
      <c r="D11" s="113" t="str">
        <v>yes</v>
      </c>
      <c r="E11" s="113" t="str">
        <v>yes</v>
      </c>
      <c r="F11" s="113" t="str">
        <v>Operations of the Cognitive-Metacognitive System in Promoting Learning: a Brief Theoretical Analysis</v>
      </c>
      <c r="G11" s="113">
        <v>2023</v>
      </c>
      <c r="H11" s="113">
        <v>0</v>
      </c>
      <c r="I11" s="113">
        <v>6</v>
      </c>
      <c r="J11" s="113">
        <v>0</v>
      </c>
      <c r="K11" s="113">
        <v>14</v>
      </c>
      <c r="L11" s="113">
        <v>29</v>
      </c>
      <c r="M11" s="113">
        <v>13</v>
      </c>
      <c r="N11" s="113">
        <v>9</v>
      </c>
      <c r="O11" s="113">
        <v>20</v>
      </c>
      <c r="P11" s="113">
        <v>8</v>
      </c>
      <c r="Q11" s="113">
        <v>0</v>
      </c>
      <c r="R11" s="113">
        <v>18</v>
      </c>
      <c r="S11" s="113">
        <v>2</v>
      </c>
      <c r="T11" s="113">
        <v>17</v>
      </c>
    </row>
    <row r="12" spans="2:20" x14ac:dyDescent="0.25">
      <c r="C12" s="113" t="str">
        <v xml:space="preserve"> monitor their knowledge, decisions, and actions to promote conscious planning, supervision and evaluation</v>
      </c>
      <c r="D12" s="113" t="str">
        <v>yes</v>
      </c>
      <c r="E12" s="113" t="str">
        <v>no</v>
      </c>
      <c r="F12" s="113" t="str">
        <v>Metacognitive Strategies and Development of Critical Thinking in Higher Education</v>
      </c>
      <c r="G12" s="113">
        <v>2022</v>
      </c>
      <c r="H12" s="113">
        <v>0</v>
      </c>
      <c r="I12" s="113">
        <v>1</v>
      </c>
      <c r="J12" s="113">
        <v>1</v>
      </c>
      <c r="K12" s="113">
        <v>15</v>
      </c>
      <c r="L12" s="113">
        <v>9</v>
      </c>
      <c r="M12" s="113">
        <v>22</v>
      </c>
      <c r="N12" s="113">
        <v>1</v>
      </c>
      <c r="O12" s="113">
        <v>3</v>
      </c>
      <c r="P12" s="113">
        <v>1</v>
      </c>
      <c r="Q12" s="113">
        <v>3</v>
      </c>
      <c r="R12" s="113">
        <v>2</v>
      </c>
      <c r="S12" s="113">
        <v>0</v>
      </c>
      <c r="T12" s="11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62F4-AF26-4060-A166-D46F8309A463}">
  <dimension ref="B2:T8"/>
  <sheetViews>
    <sheetView showGridLines="0" topLeftCell="B1" workbookViewId="0">
      <selection activeCell="F8" sqref="F8"/>
    </sheetView>
  </sheetViews>
  <sheetFormatPr defaultRowHeight="15" x14ac:dyDescent="0.25"/>
  <cols>
    <col min="2" max="2" width="3.85546875" customWidth="1"/>
    <col min="3" max="3" width="81.140625" bestFit="1" customWidth="1"/>
    <col min="4" max="4" width="18" bestFit="1" customWidth="1"/>
    <col min="5" max="5" width="20.28515625" bestFit="1" customWidth="1"/>
    <col min="6" max="6" width="92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2:20" x14ac:dyDescent="0.25">
      <c r="B2" s="60" t="s">
        <v>234</v>
      </c>
    </row>
    <row r="4" spans="2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2:20" x14ac:dyDescent="0.25">
      <c r="C6" s="113" t="str" cm="1">
        <f t="array" ref="C6:T8">IF(SUM(ISERROR(Results!$A$2:$R$92)*1)&gt;0,NA(),_xlfn._xlws.FILTER(Results!$A$2:$R$92,ISNUMBER(Results!$Q$2:$Q$92)*ISNUMBER(Results!$L$2:$L$92)*ISNUMBER(Results!$R$2:$R$92)*(Results!$B$2:$B$92="YES")*(Results!$R$2:$R$92&gt;0)*(Results!$L$2:$L$92&gt;0)*(Results!$Q$2:$Q$92&gt;0)))</f>
        <v>planning, monitoring, and evaluation</v>
      </c>
      <c r="D6" s="113" t="str">
        <v>yes</v>
      </c>
      <c r="E6" s="113" t="str">
        <v>yes</v>
      </c>
      <c r="F6" s="113" t="str">
        <v>The Metacognitive Demands and Opportunities of Generative AI</v>
      </c>
      <c r="G6" s="113">
        <v>2023</v>
      </c>
      <c r="H6" s="113">
        <v>0</v>
      </c>
      <c r="I6" s="113">
        <v>16</v>
      </c>
      <c r="J6" s="113">
        <v>22</v>
      </c>
      <c r="K6" s="113">
        <v>20</v>
      </c>
      <c r="L6" s="113">
        <v>42</v>
      </c>
      <c r="M6" s="113">
        <v>69</v>
      </c>
      <c r="N6" s="113">
        <v>10</v>
      </c>
      <c r="O6" s="113">
        <v>15</v>
      </c>
      <c r="P6" s="113">
        <v>17</v>
      </c>
      <c r="Q6" s="113">
        <v>1</v>
      </c>
      <c r="R6" s="113">
        <v>52</v>
      </c>
      <c r="S6" s="113">
        <v>1</v>
      </c>
      <c r="T6" s="113">
        <v>11</v>
      </c>
    </row>
    <row r="7" spans="2:20" x14ac:dyDescent="0.25">
      <c r="C7" s="113" t="str">
        <v>goal-setting, planning, implementing strategies, monitoring, and evaluating self-learning</v>
      </c>
      <c r="D7" s="113" t="str">
        <v>yes</v>
      </c>
      <c r="E7" s="113" t="str">
        <v>no</v>
      </c>
      <c r="F7" s="113" t="str">
        <v>Chapter 5, metacognition, self-regulation and assessment in problem-solving processes at university</v>
      </c>
      <c r="G7" s="113">
        <v>2015</v>
      </c>
      <c r="H7" s="113">
        <v>0</v>
      </c>
      <c r="I7" s="113">
        <v>2</v>
      </c>
      <c r="J7" s="113">
        <v>5</v>
      </c>
      <c r="K7" s="113">
        <v>14</v>
      </c>
      <c r="L7" s="113">
        <v>10</v>
      </c>
      <c r="M7" s="113">
        <v>47</v>
      </c>
      <c r="N7" s="113">
        <v>7</v>
      </c>
      <c r="O7" s="113">
        <v>8</v>
      </c>
      <c r="P7" s="113">
        <v>53</v>
      </c>
      <c r="Q7" s="113">
        <v>18</v>
      </c>
      <c r="R7" s="113">
        <v>15</v>
      </c>
      <c r="S7" s="113">
        <v>1</v>
      </c>
      <c r="T7" s="113">
        <v>1</v>
      </c>
    </row>
    <row r="8" spans="2:20" x14ac:dyDescent="0.25">
      <c r="C8" s="113" t="str">
        <v>planning, monitoring, and evaluation</v>
      </c>
      <c r="D8" s="113" t="str">
        <v>yes</v>
      </c>
      <c r="E8" s="113" t="str">
        <v>yes</v>
      </c>
      <c r="F8" s="113" t="str">
        <v>Operations of the Cognitive-Metacognitive System in Promoting Learning: a Brief Theoretical Analysis</v>
      </c>
      <c r="G8" s="113">
        <v>2023</v>
      </c>
      <c r="H8" s="113">
        <v>0</v>
      </c>
      <c r="I8" s="113">
        <v>6</v>
      </c>
      <c r="J8" s="113">
        <v>0</v>
      </c>
      <c r="K8" s="113">
        <v>14</v>
      </c>
      <c r="L8" s="113">
        <v>29</v>
      </c>
      <c r="M8" s="113">
        <v>13</v>
      </c>
      <c r="N8" s="113">
        <v>9</v>
      </c>
      <c r="O8" s="113">
        <v>20</v>
      </c>
      <c r="P8" s="113">
        <v>8</v>
      </c>
      <c r="Q8" s="113">
        <v>0</v>
      </c>
      <c r="R8" s="113">
        <v>18</v>
      </c>
      <c r="S8" s="113">
        <v>2</v>
      </c>
      <c r="T8" s="113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7BA0-5C9B-4304-83E1-7C857A491877}">
  <dimension ref="B2:T51"/>
  <sheetViews>
    <sheetView showGridLines="0" topLeftCell="A25" workbookViewId="0">
      <selection activeCell="B2" sqref="B2"/>
    </sheetView>
  </sheetViews>
  <sheetFormatPr defaultRowHeight="15" x14ac:dyDescent="0.25"/>
  <cols>
    <col min="2" max="2" width="3.85546875" customWidth="1"/>
    <col min="3" max="3" width="149.85546875" bestFit="1" customWidth="1"/>
    <col min="4" max="4" width="18" bestFit="1" customWidth="1"/>
    <col min="5" max="5" width="20.28515625" bestFit="1" customWidth="1"/>
    <col min="6" max="6" width="227.7109375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2:20" x14ac:dyDescent="0.25">
      <c r="B2" s="60" t="s">
        <v>218</v>
      </c>
    </row>
    <row r="4" spans="2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2:20" x14ac:dyDescent="0.25">
      <c r="C6" t="str" cm="1">
        <f t="array" ref="C6:T51">IF(SUM(ISERROR(Results!$A$2:$R$92)*1)&gt;0,NA(),_xlfn._xlws.FILTER(Results!$A$2:$R$92,ISNUMBER(Results!$P$2:$P$92)*(Results!$P$2:$P$92&gt;0)*(Results!$B$2:$B$92="YES")))</f>
        <v>model</v>
      </c>
      <c r="D6" t="str">
        <v>yes</v>
      </c>
      <c r="E6" t="str">
        <v>yes</v>
      </c>
      <c r="F6" t="str">
        <v>Not just fun, but serious strategies: Using meta-cognitive strategies in game-based learning.</v>
      </c>
      <c r="G6">
        <v>2009</v>
      </c>
      <c r="H6">
        <v>2</v>
      </c>
      <c r="I6">
        <v>5</v>
      </c>
      <c r="J6">
        <v>5</v>
      </c>
      <c r="K6">
        <v>6</v>
      </c>
      <c r="L6">
        <v>10</v>
      </c>
      <c r="M6">
        <v>5</v>
      </c>
      <c r="N6">
        <v>0</v>
      </c>
      <c r="O6">
        <v>0</v>
      </c>
      <c r="P6">
        <v>7</v>
      </c>
      <c r="Q6">
        <v>0</v>
      </c>
      <c r="R6">
        <v>8</v>
      </c>
      <c r="S6">
        <v>0</v>
      </c>
      <c r="T6">
        <v>1</v>
      </c>
    </row>
    <row r="7" spans="2:20" x14ac:dyDescent="0.25">
      <c r="C7" t="str">
        <v>planning, monitoring and evaluating</v>
      </c>
      <c r="D7" t="str">
        <v>yes</v>
      </c>
      <c r="E7" t="str">
        <v>yes</v>
      </c>
      <c r="F7" t="str">
        <v>Fostering Metacognition to Support Student Learning and Performance.</v>
      </c>
      <c r="G7">
        <v>2021</v>
      </c>
      <c r="H7">
        <v>0</v>
      </c>
      <c r="I7">
        <v>1</v>
      </c>
      <c r="J7">
        <v>1</v>
      </c>
      <c r="K7">
        <v>4</v>
      </c>
      <c r="L7">
        <v>14</v>
      </c>
      <c r="M7">
        <v>5</v>
      </c>
      <c r="N7">
        <v>0</v>
      </c>
      <c r="O7">
        <v>9</v>
      </c>
      <c r="P7">
        <v>7</v>
      </c>
      <c r="Q7">
        <v>0</v>
      </c>
      <c r="R7">
        <v>1</v>
      </c>
      <c r="S7">
        <v>1</v>
      </c>
      <c r="T7">
        <v>0</v>
      </c>
    </row>
    <row r="8" spans="2:20" x14ac:dyDescent="0.25">
      <c r="C8" t="str">
        <v>model</v>
      </c>
      <c r="D8" t="str">
        <v>yes</v>
      </c>
      <c r="E8" t="str">
        <v>yes</v>
      </c>
      <c r="F8" t="str">
        <v>A Journey into the Metacognitive Learning Strategies.</v>
      </c>
      <c r="G8">
        <v>2019</v>
      </c>
      <c r="H8">
        <v>1</v>
      </c>
      <c r="I8">
        <v>3</v>
      </c>
      <c r="J8">
        <v>1</v>
      </c>
      <c r="K8">
        <v>32</v>
      </c>
      <c r="L8">
        <v>27</v>
      </c>
      <c r="M8">
        <v>8</v>
      </c>
      <c r="N8">
        <v>0</v>
      </c>
      <c r="O8">
        <v>2</v>
      </c>
      <c r="P8">
        <v>7</v>
      </c>
      <c r="Q8">
        <v>0</v>
      </c>
      <c r="R8">
        <v>1</v>
      </c>
      <c r="S8">
        <v>0</v>
      </c>
      <c r="T8">
        <v>2</v>
      </c>
    </row>
    <row r="9" spans="2:20" x14ac:dyDescent="0.25">
      <c r="C9" t="str">
        <v>planning, monitoring, and evaluating</v>
      </c>
      <c r="D9" t="str">
        <v>yes</v>
      </c>
      <c r="E9" t="str">
        <v>yes</v>
      </c>
      <c r="F9" t="str">
        <v>Metacognition in Upper-Division Biology Students: Awareness Does Not Always Lead to Control</v>
      </c>
      <c r="G9">
        <v>2017</v>
      </c>
      <c r="H9">
        <v>0</v>
      </c>
      <c r="I9">
        <v>0</v>
      </c>
      <c r="J9">
        <v>15</v>
      </c>
      <c r="K9">
        <v>5</v>
      </c>
      <c r="L9">
        <v>8</v>
      </c>
      <c r="M9">
        <v>32</v>
      </c>
      <c r="N9">
        <v>0</v>
      </c>
      <c r="O9">
        <v>3</v>
      </c>
      <c r="P9">
        <v>22</v>
      </c>
      <c r="Q9">
        <v>0</v>
      </c>
      <c r="R9">
        <v>9</v>
      </c>
      <c r="S9">
        <v>0</v>
      </c>
      <c r="T9">
        <v>0</v>
      </c>
    </row>
    <row r="10" spans="2:20" x14ac:dyDescent="0.25">
      <c r="C10" t="str">
        <v>model</v>
      </c>
      <c r="D10" t="str">
        <v>yes</v>
      </c>
      <c r="E10" t="str">
        <v>yes</v>
      </c>
      <c r="F10" t="str">
        <v>The implementation of Problem Based Learning (PBL) with rich context insight to the metacognitive ability of students in SMA N 2 Sleman</v>
      </c>
      <c r="G10">
        <v>2022</v>
      </c>
      <c r="H10">
        <v>4</v>
      </c>
      <c r="I10">
        <v>4</v>
      </c>
      <c r="J10">
        <v>1</v>
      </c>
      <c r="K10">
        <v>5</v>
      </c>
      <c r="L10">
        <v>5</v>
      </c>
      <c r="M10">
        <v>1</v>
      </c>
      <c r="N10">
        <v>0</v>
      </c>
      <c r="O10">
        <v>0</v>
      </c>
      <c r="P10">
        <v>0</v>
      </c>
      <c r="Q10">
        <v>0</v>
      </c>
      <c r="R10">
        <v>4</v>
      </c>
      <c r="S10">
        <v>2</v>
      </c>
      <c r="T10">
        <v>0</v>
      </c>
    </row>
    <row r="11" spans="2:20" x14ac:dyDescent="0.25">
      <c r="C11" t="str">
        <v xml:space="preserve"> self-planning, self-monitoring, self-regulation, and self-evaluation</v>
      </c>
      <c r="D11" t="str">
        <v>yes</v>
      </c>
      <c r="E11" t="str">
        <v>no</v>
      </c>
      <c r="F11" t="str">
        <v>The Effects of Online Role-play Teaching Practice on Learners’ Availability for Resources.</v>
      </c>
      <c r="G11">
        <v>2022</v>
      </c>
      <c r="H11">
        <v>15</v>
      </c>
      <c r="I11">
        <v>8</v>
      </c>
      <c r="J11">
        <v>10</v>
      </c>
      <c r="K11">
        <v>10</v>
      </c>
      <c r="L11">
        <v>14</v>
      </c>
      <c r="M11">
        <v>18</v>
      </c>
      <c r="N11">
        <v>0</v>
      </c>
      <c r="O11">
        <v>0</v>
      </c>
      <c r="P11">
        <v>9</v>
      </c>
      <c r="Q11">
        <v>0</v>
      </c>
      <c r="R11">
        <v>6</v>
      </c>
      <c r="S11">
        <v>1</v>
      </c>
      <c r="T11">
        <v>0</v>
      </c>
    </row>
    <row r="12" spans="2:20" x14ac:dyDescent="0.25">
      <c r="C12" t="str">
        <v>model</v>
      </c>
      <c r="D12" t="str">
        <v>yes</v>
      </c>
      <c r="E12" t="str">
        <v>yes</v>
      </c>
      <c r="F12" t="str">
        <v>Metacognitive Strategy Preview, Question, Read, Reflect, Recite, and Review. (PQ4R) In increasing interest in BACA Blended Learning in Junior High School (SMP).</v>
      </c>
      <c r="G12">
        <v>2019</v>
      </c>
      <c r="H12">
        <v>1</v>
      </c>
      <c r="I12">
        <v>1</v>
      </c>
      <c r="J12">
        <v>1</v>
      </c>
      <c r="K12">
        <v>2</v>
      </c>
      <c r="L12">
        <v>6</v>
      </c>
      <c r="M12">
        <v>5</v>
      </c>
      <c r="N12">
        <v>0</v>
      </c>
      <c r="O12">
        <v>0</v>
      </c>
      <c r="P12">
        <v>0</v>
      </c>
      <c r="Q12">
        <v>0</v>
      </c>
      <c r="R12">
        <v>3</v>
      </c>
      <c r="S12">
        <v>1</v>
      </c>
      <c r="T12">
        <v>0</v>
      </c>
    </row>
    <row r="13" spans="2:20" x14ac:dyDescent="0.25">
      <c r="C13" t="str">
        <v xml:space="preserve">proper sequencing (i.e., planning) of the procedures to be applied for reaching the goal, on the monitoring and control of cognitive processing, and on the evaluation </v>
      </c>
      <c r="D13" t="str">
        <v>yes</v>
      </c>
      <c r="E13" t="str">
        <v>no</v>
      </c>
      <c r="F13" t="str">
        <v>The role of metacognitive experiences in the learning process</v>
      </c>
      <c r="G13">
        <v>2009</v>
      </c>
      <c r="H13">
        <v>0</v>
      </c>
      <c r="I13">
        <v>3</v>
      </c>
      <c r="J13">
        <v>0</v>
      </c>
      <c r="K13">
        <v>10</v>
      </c>
      <c r="L13">
        <v>22</v>
      </c>
      <c r="M13">
        <v>8</v>
      </c>
      <c r="N13">
        <v>18</v>
      </c>
      <c r="O13">
        <v>9</v>
      </c>
      <c r="P13">
        <v>8</v>
      </c>
      <c r="Q13">
        <v>0</v>
      </c>
      <c r="R13">
        <v>27</v>
      </c>
      <c r="S13">
        <v>1</v>
      </c>
      <c r="T13">
        <v>0</v>
      </c>
    </row>
    <row r="14" spans="2:20" x14ac:dyDescent="0.25">
      <c r="C14" t="str">
        <v>planning, monitoring, regulation, and self-evaluation</v>
      </c>
      <c r="D14" t="str">
        <v>yes</v>
      </c>
      <c r="E14" t="str">
        <v>no</v>
      </c>
      <c r="F14" t="str">
        <v>How do famous artists write about their metacognition, self-regulation and creative problem-solving?</v>
      </c>
      <c r="G14">
        <v>2024</v>
      </c>
      <c r="H14">
        <v>0</v>
      </c>
      <c r="I14">
        <v>11</v>
      </c>
      <c r="J14">
        <v>1</v>
      </c>
      <c r="K14">
        <v>31</v>
      </c>
      <c r="L14">
        <v>44</v>
      </c>
      <c r="M14">
        <v>21</v>
      </c>
      <c r="N14">
        <v>0</v>
      </c>
      <c r="O14">
        <v>20</v>
      </c>
      <c r="P14">
        <v>62</v>
      </c>
      <c r="Q14">
        <v>0</v>
      </c>
      <c r="R14">
        <v>6</v>
      </c>
      <c r="S14">
        <v>0</v>
      </c>
      <c r="T14">
        <v>0</v>
      </c>
    </row>
    <row r="15" spans="2:20" x14ac:dyDescent="0.25">
      <c r="C15" t="str">
        <v>idea planning, goal-oriented monitoring and evaluation</v>
      </c>
      <c r="D15" t="str">
        <v>yes</v>
      </c>
      <c r="E15" t="str">
        <v>yes</v>
      </c>
      <c r="F15" t="str">
        <v>EFL Students Develop Cognitive and Metacognitive Self-Regulated Writing Strategies Using Automated Feedback: A Case Study</v>
      </c>
      <c r="G15">
        <v>2024</v>
      </c>
      <c r="H15">
        <v>0</v>
      </c>
      <c r="I15">
        <v>0</v>
      </c>
      <c r="J15">
        <v>0</v>
      </c>
      <c r="K15">
        <v>12</v>
      </c>
      <c r="L15">
        <v>19</v>
      </c>
      <c r="M15">
        <v>24</v>
      </c>
      <c r="N15">
        <v>1</v>
      </c>
      <c r="O15">
        <v>2</v>
      </c>
      <c r="P15">
        <v>10</v>
      </c>
      <c r="Q15">
        <v>3</v>
      </c>
      <c r="R15">
        <v>4</v>
      </c>
      <c r="S15">
        <v>0</v>
      </c>
      <c r="T15">
        <v>0</v>
      </c>
    </row>
    <row r="16" spans="2:20" x14ac:dyDescent="0.25">
      <c r="C16" t="str">
        <v>planning, monitoring and evaluation</v>
      </c>
      <c r="D16" t="str">
        <v>yes</v>
      </c>
      <c r="E16" t="str">
        <v>yes</v>
      </c>
      <c r="F16" t="str">
        <v>Untangling the relationship between English as a foreign language learners’ metacognitive experiences and writing proficiency: A mixed-methods approach</v>
      </c>
      <c r="G16">
        <v>2023</v>
      </c>
      <c r="H16">
        <v>0</v>
      </c>
      <c r="I16">
        <v>0</v>
      </c>
      <c r="J16">
        <v>0</v>
      </c>
      <c r="K16">
        <v>11</v>
      </c>
      <c r="L16">
        <v>6</v>
      </c>
      <c r="M16">
        <v>3</v>
      </c>
      <c r="N16">
        <v>144</v>
      </c>
      <c r="O16">
        <v>38</v>
      </c>
      <c r="P16">
        <v>2</v>
      </c>
      <c r="Q16">
        <v>1</v>
      </c>
      <c r="R16">
        <v>146</v>
      </c>
      <c r="S16">
        <v>1</v>
      </c>
      <c r="T16">
        <v>0</v>
      </c>
    </row>
    <row r="17" spans="3:20" x14ac:dyDescent="0.25">
      <c r="C17" t="str">
        <v>planning, self-monitoring, self-evaluation</v>
      </c>
      <c r="D17" t="str">
        <v>yes</v>
      </c>
      <c r="E17" t="str">
        <v>no</v>
      </c>
      <c r="F17" t="str">
        <v>Understanding learners’ metacognitive experiences in learning to write in English as a foreign language: A structural equation modeling approach.</v>
      </c>
      <c r="G17">
        <v>2022</v>
      </c>
      <c r="H17">
        <v>0</v>
      </c>
      <c r="I17">
        <v>1</v>
      </c>
      <c r="J17">
        <v>2</v>
      </c>
      <c r="K17">
        <v>8</v>
      </c>
      <c r="L17">
        <v>6</v>
      </c>
      <c r="M17">
        <v>10</v>
      </c>
      <c r="N17">
        <v>147</v>
      </c>
      <c r="O17">
        <v>59</v>
      </c>
      <c r="P17">
        <v>6</v>
      </c>
      <c r="Q17">
        <v>2</v>
      </c>
      <c r="R17">
        <v>177</v>
      </c>
      <c r="S17">
        <v>0</v>
      </c>
      <c r="T17">
        <v>0</v>
      </c>
    </row>
    <row r="18" spans="3:20" x14ac:dyDescent="0.25">
      <c r="C18" t="str">
        <v>planning, strategies, knowledge, monitoring, evaluating and terminating</v>
      </c>
      <c r="D18" t="str">
        <v>yes</v>
      </c>
      <c r="E18" t="str">
        <v>no</v>
      </c>
      <c r="F18" t="str">
        <v>Models of Metacognition</v>
      </c>
      <c r="G18">
        <v>2019</v>
      </c>
      <c r="H18">
        <v>0</v>
      </c>
      <c r="I18">
        <v>1</v>
      </c>
      <c r="J18">
        <v>0</v>
      </c>
      <c r="K18">
        <v>4</v>
      </c>
      <c r="L18">
        <v>4</v>
      </c>
      <c r="M18">
        <v>2</v>
      </c>
      <c r="N18">
        <v>0</v>
      </c>
      <c r="O18">
        <v>0</v>
      </c>
      <c r="P18">
        <v>0</v>
      </c>
      <c r="Q18">
        <v>0</v>
      </c>
      <c r="R18">
        <v>2</v>
      </c>
      <c r="S18">
        <v>0</v>
      </c>
      <c r="T18">
        <v>1</v>
      </c>
    </row>
    <row r="19" spans="3:20" x14ac:dyDescent="0.25">
      <c r="C19" t="str">
        <v>planning, monitoring, and evaluation</v>
      </c>
      <c r="D19" t="str">
        <v>yes</v>
      </c>
      <c r="E19" t="str">
        <v>yes</v>
      </c>
      <c r="F19" t="str">
        <v>Assessing Metacognitive Regulation during Problem Solving:A Comparison of Three Measures</v>
      </c>
      <c r="G19">
        <v>2023</v>
      </c>
      <c r="H19">
        <v>0</v>
      </c>
      <c r="I19">
        <v>0</v>
      </c>
      <c r="J19">
        <v>0</v>
      </c>
      <c r="K19">
        <v>51</v>
      </c>
      <c r="L19">
        <v>131</v>
      </c>
      <c r="M19">
        <v>8</v>
      </c>
      <c r="N19">
        <v>0</v>
      </c>
      <c r="O19">
        <v>1</v>
      </c>
      <c r="P19">
        <v>28</v>
      </c>
      <c r="Q19">
        <v>0</v>
      </c>
      <c r="R19">
        <v>3</v>
      </c>
      <c r="S19">
        <v>2</v>
      </c>
      <c r="T19">
        <v>2</v>
      </c>
    </row>
    <row r="20" spans="3:20" x14ac:dyDescent="0.25">
      <c r="C20" t="str">
        <v>planning, monitoring, evaluating</v>
      </c>
      <c r="D20" t="str">
        <v>yes</v>
      </c>
      <c r="E20" t="str">
        <v>no</v>
      </c>
      <c r="F20" t="str">
        <v>Metacognition and good language learners</v>
      </c>
      <c r="G20">
        <v>2008</v>
      </c>
      <c r="H20">
        <v>0</v>
      </c>
      <c r="I20">
        <v>0</v>
      </c>
      <c r="J20">
        <v>3</v>
      </c>
      <c r="K20">
        <v>6</v>
      </c>
      <c r="L20">
        <v>7</v>
      </c>
      <c r="M20">
        <v>7</v>
      </c>
      <c r="N20">
        <v>0</v>
      </c>
      <c r="O20">
        <v>1</v>
      </c>
      <c r="P20">
        <v>0</v>
      </c>
      <c r="Q20">
        <v>7</v>
      </c>
      <c r="R20">
        <v>8</v>
      </c>
      <c r="S20">
        <v>4</v>
      </c>
      <c r="T20">
        <v>0</v>
      </c>
    </row>
    <row r="21" spans="3:20" x14ac:dyDescent="0.25">
      <c r="C21" t="str">
        <v>planning, monitoring, information management and evaluation</v>
      </c>
      <c r="D21" t="str">
        <v>yes</v>
      </c>
      <c r="E21" t="str">
        <v>no</v>
      </c>
      <c r="F21" t="str">
        <v>Metacognitive Knowledge and Metacognitive Regulation in Self-Regulatory Learning Style, and in Its Effects on Performance Expectation and Subsequent Performance across Diverse School Subjects</v>
      </c>
      <c r="G21">
        <v>2017</v>
      </c>
      <c r="H21">
        <v>0</v>
      </c>
      <c r="I21">
        <v>0</v>
      </c>
      <c r="J21">
        <v>0</v>
      </c>
      <c r="K21">
        <v>17</v>
      </c>
      <c r="L21">
        <v>24</v>
      </c>
      <c r="M21">
        <v>16</v>
      </c>
      <c r="N21">
        <v>5</v>
      </c>
      <c r="O21">
        <v>57</v>
      </c>
      <c r="P21">
        <v>90</v>
      </c>
      <c r="Q21">
        <v>2</v>
      </c>
      <c r="R21">
        <v>14</v>
      </c>
      <c r="S21">
        <v>0</v>
      </c>
      <c r="T21">
        <v>0</v>
      </c>
    </row>
    <row r="22" spans="3:20" x14ac:dyDescent="0.25">
      <c r="C22" t="str">
        <v>planning, self-monitoring, and evaluation</v>
      </c>
      <c r="D22" t="str">
        <v>yes</v>
      </c>
      <c r="E22" t="str">
        <v>yes</v>
      </c>
      <c r="F22" t="str">
        <v xml:space="preserve">Interactions of metacognition with motivation and affect in self-regulated learning: The MASRL model. </v>
      </c>
      <c r="G22">
        <v>2011</v>
      </c>
      <c r="H22">
        <v>0</v>
      </c>
      <c r="I22">
        <v>8</v>
      </c>
      <c r="J22">
        <v>4</v>
      </c>
      <c r="K22">
        <v>9</v>
      </c>
      <c r="L22">
        <v>9</v>
      </c>
      <c r="M22">
        <v>11</v>
      </c>
      <c r="N22">
        <v>11</v>
      </c>
      <c r="O22">
        <v>3</v>
      </c>
      <c r="P22">
        <v>64</v>
      </c>
      <c r="Q22">
        <v>0</v>
      </c>
      <c r="R22">
        <v>57</v>
      </c>
      <c r="S22">
        <v>0</v>
      </c>
      <c r="T22">
        <v>1</v>
      </c>
    </row>
    <row r="23" spans="3:20" x14ac:dyDescent="0.25">
      <c r="C23" t="str">
        <v>Planning, Monitoring and Evaluation</v>
      </c>
      <c r="D23" t="str">
        <v>yes</v>
      </c>
      <c r="E23" t="str">
        <v>yes</v>
      </c>
      <c r="F23" t="str">
        <v>Metacognitive Reading Strategies, Motivation, and Reading Comprehension Performance of Saudi EFL Students</v>
      </c>
      <c r="G23">
        <v>2016</v>
      </c>
      <c r="H23">
        <v>0</v>
      </c>
      <c r="I23">
        <v>1</v>
      </c>
      <c r="J23">
        <v>0</v>
      </c>
      <c r="K23">
        <v>4</v>
      </c>
      <c r="L23">
        <v>7</v>
      </c>
      <c r="M23">
        <v>1</v>
      </c>
      <c r="N23">
        <v>1</v>
      </c>
      <c r="O23">
        <v>2</v>
      </c>
      <c r="P23">
        <v>2</v>
      </c>
      <c r="Q23">
        <v>0</v>
      </c>
      <c r="R23">
        <v>1</v>
      </c>
      <c r="S23">
        <v>0</v>
      </c>
      <c r="T23">
        <v>0</v>
      </c>
    </row>
    <row r="24" spans="3:20" x14ac:dyDescent="0.25">
      <c r="C24" t="str">
        <v>planning, monitoring and evaluation</v>
      </c>
      <c r="D24" t="str">
        <v>yes</v>
      </c>
      <c r="E24" t="str">
        <v>yes</v>
      </c>
      <c r="F24" t="str">
        <v>Teaching for transfer between first and foreign language classroom contexts: Developing a framework for a strategy-based, cross-curricular approach to writing pedagogy</v>
      </c>
      <c r="G24">
        <v>2019</v>
      </c>
      <c r="H24">
        <v>0</v>
      </c>
      <c r="I24">
        <v>1</v>
      </c>
      <c r="J24">
        <v>0</v>
      </c>
      <c r="K24">
        <v>31</v>
      </c>
      <c r="L24">
        <v>8</v>
      </c>
      <c r="M24">
        <v>15</v>
      </c>
      <c r="N24">
        <v>0</v>
      </c>
      <c r="O24">
        <v>1</v>
      </c>
      <c r="P24">
        <v>0</v>
      </c>
      <c r="Q24">
        <v>0</v>
      </c>
      <c r="R24">
        <v>2</v>
      </c>
      <c r="S24">
        <v>1</v>
      </c>
      <c r="T24">
        <v>1</v>
      </c>
    </row>
    <row r="25" spans="3:20" x14ac:dyDescent="0.25">
      <c r="C25" t="str">
        <v>metacognition category included planning (e.g., advance organizers), monitoring (including self-monitoring), and evaluating (including self-evaluation)</v>
      </c>
      <c r="D25" t="str">
        <v>yes</v>
      </c>
      <c r="E25" t="str">
        <v>yes</v>
      </c>
      <c r="F25" t="str">
        <v>The Effects of Metacognitive Reading Strategies: Pedagogical Implications for EFL/ESL Teachers</v>
      </c>
      <c r="G25">
        <v>2011</v>
      </c>
      <c r="H25">
        <v>0</v>
      </c>
      <c r="I25">
        <v>1</v>
      </c>
      <c r="J25">
        <v>1</v>
      </c>
      <c r="K25">
        <v>10</v>
      </c>
      <c r="L25">
        <v>23</v>
      </c>
      <c r="M25">
        <v>2</v>
      </c>
      <c r="N25">
        <v>4</v>
      </c>
      <c r="O25">
        <v>5</v>
      </c>
      <c r="P25">
        <v>0</v>
      </c>
      <c r="Q25">
        <v>0</v>
      </c>
      <c r="R25">
        <v>9</v>
      </c>
      <c r="S25">
        <v>2</v>
      </c>
      <c r="T25">
        <v>0</v>
      </c>
    </row>
    <row r="26" spans="3:20" x14ac:dyDescent="0.25">
      <c r="C26" t="str">
        <v>planning, monitoring, and evaluating</v>
      </c>
      <c r="D26" t="str">
        <v>yes</v>
      </c>
      <c r="E26" t="str">
        <v>yes</v>
      </c>
      <c r="F26" t="str">
        <v>Investigating Students' Metacognitive Experiences: Insights From the English as a Foreign Language Learners' Writing Metacognitive Experiences Questionnaire (EFLLWMEQ) the Relationship between Creative Mindsets and Divergent Thinking Performance</v>
      </c>
      <c r="G26">
        <v>2021</v>
      </c>
      <c r="H26">
        <v>0</v>
      </c>
      <c r="I26">
        <v>2</v>
      </c>
      <c r="J26">
        <v>0</v>
      </c>
      <c r="K26">
        <v>7</v>
      </c>
      <c r="L26">
        <v>13</v>
      </c>
      <c r="M26">
        <v>2</v>
      </c>
      <c r="N26">
        <v>165</v>
      </c>
      <c r="O26">
        <v>58</v>
      </c>
      <c r="P26">
        <v>5</v>
      </c>
      <c r="Q26">
        <v>0</v>
      </c>
      <c r="R26">
        <v>190</v>
      </c>
      <c r="S26">
        <v>2</v>
      </c>
      <c r="T26">
        <v>0</v>
      </c>
    </row>
    <row r="27" spans="3:20" x14ac:dyDescent="0.25">
      <c r="C27" t="str">
        <v>planning, monitoring, information management, debugging, and self-evaluation</v>
      </c>
      <c r="D27" t="str">
        <v>yes</v>
      </c>
      <c r="E27" t="str">
        <v>no</v>
      </c>
      <c r="F27" t="str">
        <v>Modelling the Components of Metacognitive Awareness</v>
      </c>
      <c r="G27">
        <v>2018</v>
      </c>
      <c r="H27">
        <v>0</v>
      </c>
      <c r="I27">
        <v>4</v>
      </c>
      <c r="J27">
        <v>35</v>
      </c>
      <c r="K27">
        <v>15</v>
      </c>
      <c r="L27">
        <v>13</v>
      </c>
      <c r="M27">
        <v>52</v>
      </c>
      <c r="N27">
        <v>1</v>
      </c>
      <c r="O27">
        <v>3</v>
      </c>
      <c r="P27">
        <v>8</v>
      </c>
      <c r="Q27">
        <v>2</v>
      </c>
      <c r="R27">
        <v>4</v>
      </c>
      <c r="S27">
        <v>0</v>
      </c>
      <c r="T27">
        <v>0</v>
      </c>
    </row>
    <row r="28" spans="3:20" x14ac:dyDescent="0.25">
      <c r="C28" t="str">
        <v>planning, monitoring, and evaluating</v>
      </c>
      <c r="D28" t="str">
        <v>yes</v>
      </c>
      <c r="E28" t="str">
        <v>yes</v>
      </c>
      <c r="F28" t="str">
        <v>The Effect of Metacognitive Strategies Implementation on Students’ Reading Comprehension Achievement.</v>
      </c>
      <c r="G28">
        <v>2020</v>
      </c>
      <c r="H28">
        <v>0</v>
      </c>
      <c r="I28">
        <v>2</v>
      </c>
      <c r="J28">
        <v>9</v>
      </c>
      <c r="K28">
        <v>11</v>
      </c>
      <c r="L28">
        <v>22</v>
      </c>
      <c r="M28">
        <v>12</v>
      </c>
      <c r="N28">
        <v>0</v>
      </c>
      <c r="O28">
        <v>1</v>
      </c>
      <c r="P28">
        <v>0</v>
      </c>
      <c r="Q28">
        <v>5</v>
      </c>
      <c r="R28">
        <v>1</v>
      </c>
      <c r="S28">
        <v>0</v>
      </c>
      <c r="T28">
        <v>0</v>
      </c>
    </row>
    <row r="29" spans="3:20" x14ac:dyDescent="0.25">
      <c r="C29" t="str">
        <v>planning, monitoring, and evaluating</v>
      </c>
      <c r="D29" t="str">
        <v>yes</v>
      </c>
      <c r="E29" t="str">
        <v>yes</v>
      </c>
      <c r="F29" t="str">
        <v>Metacognitive Strategy Use and Academic Reading Achievement: Insights from a Chinese Context</v>
      </c>
      <c r="G29">
        <v>2013</v>
      </c>
      <c r="H29">
        <v>0</v>
      </c>
      <c r="I29">
        <v>2</v>
      </c>
      <c r="J29">
        <v>8</v>
      </c>
      <c r="K29">
        <v>22</v>
      </c>
      <c r="L29">
        <v>33</v>
      </c>
      <c r="M29">
        <v>12</v>
      </c>
      <c r="N29">
        <v>0</v>
      </c>
      <c r="O29">
        <v>2</v>
      </c>
      <c r="P29">
        <v>0</v>
      </c>
      <c r="Q29">
        <v>6</v>
      </c>
      <c r="R29">
        <v>1</v>
      </c>
      <c r="S29">
        <v>0</v>
      </c>
      <c r="T29">
        <v>0</v>
      </c>
    </row>
    <row r="30" spans="3:20" x14ac:dyDescent="0.25">
      <c r="C30" t="str">
        <v>model</v>
      </c>
      <c r="D30" t="str">
        <v>yes</v>
      </c>
      <c r="E30" t="str">
        <v>yes</v>
      </c>
      <c r="F30" t="str">
        <v>Implementation of Metacognitive Strategies on Students' Ability to Read English Texts</v>
      </c>
      <c r="G30">
        <v>2023</v>
      </c>
      <c r="H30">
        <v>8</v>
      </c>
      <c r="I30">
        <v>6</v>
      </c>
      <c r="J30">
        <v>5</v>
      </c>
      <c r="K30">
        <v>11</v>
      </c>
      <c r="L30">
        <v>6</v>
      </c>
      <c r="M30">
        <v>5</v>
      </c>
      <c r="N30">
        <v>0</v>
      </c>
      <c r="O30">
        <v>0</v>
      </c>
      <c r="P30">
        <v>2</v>
      </c>
      <c r="Q30">
        <v>0</v>
      </c>
      <c r="R30">
        <v>2</v>
      </c>
      <c r="S30">
        <v>0</v>
      </c>
      <c r="T30">
        <v>0</v>
      </c>
    </row>
    <row r="31" spans="3:20" x14ac:dyDescent="0.25">
      <c r="C31" t="str">
        <v>planning, monitoring, and evaluation</v>
      </c>
      <c r="D31" t="str">
        <v>yes</v>
      </c>
      <c r="E31" t="str">
        <v>yes</v>
      </c>
      <c r="F31" t="str">
        <v>The Metacognitive Demands and Opportunities of Generative AI</v>
      </c>
      <c r="G31">
        <v>2023</v>
      </c>
      <c r="H31">
        <v>0</v>
      </c>
      <c r="I31">
        <v>16</v>
      </c>
      <c r="J31">
        <v>22</v>
      </c>
      <c r="K31">
        <v>20</v>
      </c>
      <c r="L31">
        <v>42</v>
      </c>
      <c r="M31">
        <v>69</v>
      </c>
      <c r="N31">
        <v>10</v>
      </c>
      <c r="O31">
        <v>15</v>
      </c>
      <c r="P31">
        <v>17</v>
      </c>
      <c r="Q31">
        <v>1</v>
      </c>
      <c r="R31">
        <v>52</v>
      </c>
      <c r="S31">
        <v>1</v>
      </c>
      <c r="T31">
        <v>11</v>
      </c>
    </row>
    <row r="32" spans="3:20" x14ac:dyDescent="0.25">
      <c r="C32" t="str">
        <v>planning, monitoring, and evaluating</v>
      </c>
      <c r="D32" t="str">
        <v>yes</v>
      </c>
      <c r="E32" t="str">
        <v>yes</v>
      </c>
      <c r="F32" t="str">
        <v>Chapter 15, Assessing Competency Using Metacognition and Motivation: The Role of Time-Awareness in Preparation for Future Learning</v>
      </c>
      <c r="G32">
        <v>2023</v>
      </c>
      <c r="H32">
        <v>0</v>
      </c>
      <c r="I32">
        <v>0</v>
      </c>
      <c r="J32">
        <v>0</v>
      </c>
      <c r="K32">
        <v>1</v>
      </c>
      <c r="L32">
        <v>2</v>
      </c>
      <c r="M32">
        <v>1</v>
      </c>
      <c r="N32">
        <v>0</v>
      </c>
      <c r="O32">
        <v>0</v>
      </c>
      <c r="P32">
        <v>1</v>
      </c>
      <c r="Q32">
        <v>0</v>
      </c>
      <c r="R32">
        <v>1</v>
      </c>
      <c r="S32">
        <v>0</v>
      </c>
      <c r="T32">
        <v>0</v>
      </c>
    </row>
    <row r="33" spans="3:20" x14ac:dyDescent="0.25">
      <c r="C33" t="str">
        <v>goal-setting, planning, implementing strategies, monitoring, and evaluating self-learning</v>
      </c>
      <c r="D33" t="str">
        <v>yes</v>
      </c>
      <c r="E33" t="str">
        <v>no</v>
      </c>
      <c r="F33" t="str">
        <v>Chapter 5, metacognition, self-regulation and assessment in problem-solving processes at university</v>
      </c>
      <c r="G33">
        <v>2015</v>
      </c>
      <c r="H33">
        <v>0</v>
      </c>
      <c r="I33">
        <v>2</v>
      </c>
      <c r="J33">
        <v>5</v>
      </c>
      <c r="K33">
        <v>14</v>
      </c>
      <c r="L33">
        <v>10</v>
      </c>
      <c r="M33">
        <v>47</v>
      </c>
      <c r="N33">
        <v>7</v>
      </c>
      <c r="O33">
        <v>8</v>
      </c>
      <c r="P33">
        <v>53</v>
      </c>
      <c r="Q33">
        <v>18</v>
      </c>
      <c r="R33">
        <v>15</v>
      </c>
      <c r="S33">
        <v>1</v>
      </c>
      <c r="T33">
        <v>1</v>
      </c>
    </row>
    <row r="34" spans="3:20" x14ac:dyDescent="0.25">
      <c r="C34" t="str">
        <v>planning, monitoring, and evaluation</v>
      </c>
      <c r="D34" t="str">
        <v>yes</v>
      </c>
      <c r="E34" t="str">
        <v>yes</v>
      </c>
      <c r="F34" t="str">
        <v>Let Learners Monitor the Learning Content and Their Learning Behavior! A Meta‑analysis on the Efectiveness of Tools to Foster Monitoring</v>
      </c>
      <c r="G34">
        <v>2023</v>
      </c>
      <c r="H34">
        <v>0</v>
      </c>
      <c r="I34">
        <v>75</v>
      </c>
      <c r="J34">
        <v>3</v>
      </c>
      <c r="K34">
        <v>8</v>
      </c>
      <c r="L34">
        <v>298</v>
      </c>
      <c r="M34">
        <v>37</v>
      </c>
      <c r="N34">
        <v>0</v>
      </c>
      <c r="O34">
        <v>1</v>
      </c>
      <c r="P34">
        <v>22</v>
      </c>
      <c r="Q34">
        <v>70</v>
      </c>
      <c r="R34">
        <v>3</v>
      </c>
      <c r="S34">
        <v>2</v>
      </c>
      <c r="T34">
        <v>0</v>
      </c>
    </row>
    <row r="35" spans="3:20" x14ac:dyDescent="0.25">
      <c r="C35" t="str">
        <v>planning, monitoring and control, evaluation and reflection</v>
      </c>
      <c r="D35" t="str">
        <v>yes</v>
      </c>
      <c r="E35" t="str">
        <v>no</v>
      </c>
      <c r="F35" t="str">
        <v>The effects of self-monitoring on strategy use and academic performance: A meta-analysis</v>
      </c>
      <c r="G35">
        <v>2022</v>
      </c>
      <c r="H35">
        <v>0</v>
      </c>
      <c r="I35">
        <v>146</v>
      </c>
      <c r="J35">
        <v>3</v>
      </c>
      <c r="K35">
        <v>3</v>
      </c>
      <c r="L35">
        <v>22</v>
      </c>
      <c r="M35">
        <v>10</v>
      </c>
      <c r="N35">
        <v>0</v>
      </c>
      <c r="O35">
        <v>1</v>
      </c>
      <c r="P35">
        <v>17</v>
      </c>
      <c r="Q35">
        <v>3</v>
      </c>
      <c r="R35">
        <v>1</v>
      </c>
      <c r="S35">
        <v>0</v>
      </c>
      <c r="T35">
        <v>0</v>
      </c>
    </row>
    <row r="36" spans="3:20" x14ac:dyDescent="0.25">
      <c r="C36" t="str">
        <v>planning, monitoring, and evaluating</v>
      </c>
      <c r="D36" t="str">
        <v>yes</v>
      </c>
      <c r="E36" t="str">
        <v>yes</v>
      </c>
      <c r="F36" t="str">
        <v>Effect of metacognitive strategies and verbal-imagery cognitive style on biology-based video search and learning performance</v>
      </c>
      <c r="G36">
        <v>2015</v>
      </c>
      <c r="H36">
        <v>0</v>
      </c>
      <c r="I36">
        <v>0</v>
      </c>
      <c r="J36">
        <v>0</v>
      </c>
      <c r="K36">
        <v>24</v>
      </c>
      <c r="L36">
        <v>19</v>
      </c>
      <c r="M36">
        <v>4</v>
      </c>
      <c r="N36">
        <v>1</v>
      </c>
      <c r="O36">
        <v>1</v>
      </c>
      <c r="P36">
        <v>3</v>
      </c>
      <c r="Q36">
        <v>1</v>
      </c>
      <c r="R36">
        <v>7</v>
      </c>
      <c r="S36">
        <v>0</v>
      </c>
      <c r="T36">
        <v>20</v>
      </c>
    </row>
    <row r="37" spans="3:20" x14ac:dyDescent="0.25">
      <c r="C37" t="str">
        <v>planning, monitoring, and evaluating</v>
      </c>
      <c r="D37" t="str">
        <v>yes</v>
      </c>
      <c r="E37" t="str">
        <v>yes</v>
      </c>
      <c r="F37" t="str">
        <v>A Survey Study: The Correlation between Metacognitive Strategies and Reading Achievement</v>
      </c>
      <c r="G37">
        <v>2019</v>
      </c>
      <c r="H37">
        <v>0</v>
      </c>
      <c r="I37">
        <v>1</v>
      </c>
      <c r="J37">
        <v>1</v>
      </c>
      <c r="K37">
        <v>4</v>
      </c>
      <c r="L37">
        <v>5</v>
      </c>
      <c r="M37">
        <v>4</v>
      </c>
      <c r="N37">
        <v>0</v>
      </c>
      <c r="O37">
        <v>2</v>
      </c>
      <c r="P37">
        <v>1</v>
      </c>
      <c r="Q37">
        <v>1</v>
      </c>
      <c r="R37">
        <v>3</v>
      </c>
      <c r="S37">
        <v>2</v>
      </c>
      <c r="T37">
        <v>0</v>
      </c>
    </row>
    <row r="38" spans="3:20" x14ac:dyDescent="0.25">
      <c r="C38" t="str">
        <v>planning, monitoring, and evaluation</v>
      </c>
      <c r="D38" t="str">
        <v>yes</v>
      </c>
      <c r="E38" t="str">
        <v>yes</v>
      </c>
      <c r="F38" t="str">
        <v>How do self-regulation and effort in test-taking contribute to undergraduate students’ critical thinking performance?</v>
      </c>
      <c r="G38">
        <v>2023</v>
      </c>
      <c r="H38">
        <v>0</v>
      </c>
      <c r="I38">
        <v>2</v>
      </c>
      <c r="J38">
        <v>1</v>
      </c>
      <c r="K38">
        <v>34</v>
      </c>
      <c r="L38">
        <v>25</v>
      </c>
      <c r="M38">
        <v>8</v>
      </c>
      <c r="N38">
        <v>0</v>
      </c>
      <c r="O38">
        <v>0</v>
      </c>
      <c r="P38">
        <v>73</v>
      </c>
      <c r="Q38">
        <v>0</v>
      </c>
      <c r="R38">
        <v>1</v>
      </c>
      <c r="S38">
        <v>0</v>
      </c>
      <c r="T38">
        <v>0</v>
      </c>
    </row>
    <row r="39" spans="3:20" x14ac:dyDescent="0.25">
      <c r="C39" t="str">
        <v>planning, monitoring and evaluation</v>
      </c>
      <c r="D39" t="str">
        <v>yes</v>
      </c>
      <c r="E39" t="str">
        <v>yes</v>
      </c>
      <c r="F39" t="str">
        <v>Metacognition, achievement goals, study strategies and academic achievement: pathways to achievement</v>
      </c>
      <c r="G39">
        <v>2008</v>
      </c>
      <c r="H39">
        <v>0</v>
      </c>
      <c r="I39">
        <v>1</v>
      </c>
      <c r="J39">
        <v>0</v>
      </c>
      <c r="K39">
        <v>9</v>
      </c>
      <c r="L39">
        <v>10</v>
      </c>
      <c r="M39">
        <v>6</v>
      </c>
      <c r="N39">
        <v>11</v>
      </c>
      <c r="O39">
        <v>15</v>
      </c>
      <c r="P39">
        <v>17</v>
      </c>
      <c r="Q39">
        <v>0</v>
      </c>
      <c r="R39">
        <v>17</v>
      </c>
      <c r="S39">
        <v>0</v>
      </c>
      <c r="T39">
        <v>1</v>
      </c>
    </row>
    <row r="40" spans="3:20" x14ac:dyDescent="0.25">
      <c r="C40" t="str">
        <v>planning, monitoring, regulating, and evaluating</v>
      </c>
      <c r="D40" t="str">
        <v>yes</v>
      </c>
      <c r="E40" t="str">
        <v>no</v>
      </c>
      <c r="F40" t="str">
        <v>A Case Study of an Ignored Facet: Metacognitive Experiences</v>
      </c>
      <c r="G40">
        <v>2024</v>
      </c>
      <c r="H40">
        <v>0</v>
      </c>
      <c r="I40">
        <v>0</v>
      </c>
      <c r="J40">
        <v>1</v>
      </c>
      <c r="K40">
        <v>9</v>
      </c>
      <c r="L40">
        <v>5</v>
      </c>
      <c r="M40">
        <v>3</v>
      </c>
      <c r="N40">
        <v>75</v>
      </c>
      <c r="O40">
        <v>17</v>
      </c>
      <c r="P40">
        <v>1</v>
      </c>
      <c r="Q40">
        <v>10</v>
      </c>
      <c r="R40">
        <v>89</v>
      </c>
      <c r="S40">
        <v>0</v>
      </c>
      <c r="T40">
        <v>0</v>
      </c>
    </row>
    <row r="41" spans="3:20" x14ac:dyDescent="0.25">
      <c r="C41" t="str">
        <v>planning, monitoring, and evaluation</v>
      </c>
      <c r="D41" t="str">
        <v>yes</v>
      </c>
      <c r="E41" t="str">
        <v>yes</v>
      </c>
      <c r="F41" t="str">
        <v>Operations of the Cognitive-Metacognitive System in Promoting Learning: a Brief Theoretical Analysis</v>
      </c>
      <c r="G41">
        <v>2023</v>
      </c>
      <c r="H41">
        <v>0</v>
      </c>
      <c r="I41">
        <v>6</v>
      </c>
      <c r="J41">
        <v>0</v>
      </c>
      <c r="K41">
        <v>14</v>
      </c>
      <c r="L41">
        <v>29</v>
      </c>
      <c r="M41">
        <v>13</v>
      </c>
      <c r="N41">
        <v>9</v>
      </c>
      <c r="O41">
        <v>20</v>
      </c>
      <c r="P41">
        <v>8</v>
      </c>
      <c r="Q41">
        <v>0</v>
      </c>
      <c r="R41">
        <v>18</v>
      </c>
      <c r="S41">
        <v>2</v>
      </c>
      <c r="T41">
        <v>17</v>
      </c>
    </row>
    <row r="42" spans="3:20" x14ac:dyDescent="0.25">
      <c r="C42" t="str">
        <v>Planning, Monitoring, and Evaluation</v>
      </c>
      <c r="D42" t="str">
        <v>yes</v>
      </c>
      <c r="E42" t="str">
        <v>yes</v>
      </c>
      <c r="F42" t="str">
        <v>Promoting Metacognitive Awareness in Writing Assessment Tasks through Planning, Monitoring, and Evaluation: Achievements and Perceptions  (Talks about mental schemata)</v>
      </c>
      <c r="G42">
        <v>2022</v>
      </c>
      <c r="H42">
        <v>0</v>
      </c>
      <c r="I42">
        <v>4</v>
      </c>
      <c r="J42">
        <v>0</v>
      </c>
      <c r="K42">
        <v>16</v>
      </c>
      <c r="L42">
        <v>30</v>
      </c>
      <c r="M42">
        <v>11</v>
      </c>
      <c r="N42">
        <v>0</v>
      </c>
      <c r="O42">
        <v>13</v>
      </c>
      <c r="P42">
        <v>42</v>
      </c>
      <c r="Q42">
        <v>5</v>
      </c>
      <c r="R42">
        <v>5</v>
      </c>
      <c r="S42">
        <v>0</v>
      </c>
      <c r="T42">
        <v>0</v>
      </c>
    </row>
    <row r="43" spans="3:20" x14ac:dyDescent="0.25">
      <c r="C43" t="str">
        <v>planning, monitoring, and evaluating</v>
      </c>
      <c r="D43" t="str">
        <v>yes</v>
      </c>
      <c r="E43" t="str">
        <v>yes</v>
      </c>
      <c r="F43" t="str">
        <v>Promoting Student Metacognition</v>
      </c>
      <c r="G43">
        <v>2017</v>
      </c>
      <c r="H43">
        <v>0</v>
      </c>
      <c r="I43">
        <v>0</v>
      </c>
      <c r="J43">
        <v>0</v>
      </c>
      <c r="K43">
        <v>5</v>
      </c>
      <c r="L43">
        <v>5</v>
      </c>
      <c r="M43">
        <v>2</v>
      </c>
      <c r="N43">
        <v>0</v>
      </c>
      <c r="O43">
        <v>4</v>
      </c>
      <c r="P43">
        <v>2</v>
      </c>
      <c r="Q43">
        <v>1</v>
      </c>
      <c r="R43">
        <v>10</v>
      </c>
      <c r="S43">
        <v>2</v>
      </c>
      <c r="T43">
        <v>0</v>
      </c>
    </row>
    <row r="44" spans="3:20" x14ac:dyDescent="0.25">
      <c r="C44" t="str">
        <v>planning, monitoring, and evaluation</v>
      </c>
      <c r="D44" t="str">
        <v>yes</v>
      </c>
      <c r="E44" t="str">
        <v>yes</v>
      </c>
      <c r="F44" t="str">
        <v>A questionnaire-based validation of metacognitive strategies in writing and their predictive effects on the writing performance of English as foreign language student writers</v>
      </c>
      <c r="G44">
        <v>2022</v>
      </c>
      <c r="H44">
        <v>0</v>
      </c>
      <c r="I44">
        <v>6</v>
      </c>
      <c r="J44">
        <v>2</v>
      </c>
      <c r="K44">
        <v>48</v>
      </c>
      <c r="L44">
        <v>44</v>
      </c>
      <c r="M44">
        <v>11</v>
      </c>
      <c r="N44">
        <v>5</v>
      </c>
      <c r="O44">
        <v>30</v>
      </c>
      <c r="P44">
        <v>19</v>
      </c>
      <c r="Q44">
        <v>0</v>
      </c>
      <c r="R44">
        <v>9</v>
      </c>
      <c r="S44">
        <v>2</v>
      </c>
      <c r="T44">
        <v>0</v>
      </c>
    </row>
    <row r="45" spans="3:20" x14ac:dyDescent="0.25">
      <c r="C45" t="str">
        <v>planning, monitoring, and evaluating</v>
      </c>
      <c r="D45" t="str">
        <v>yes</v>
      </c>
      <c r="E45" t="str">
        <v>yes</v>
      </c>
      <c r="F45" t="str">
        <v>A Study on the Metacognitive Awareness of Secondary School Students</v>
      </c>
      <c r="G45">
        <v>2016</v>
      </c>
      <c r="H45">
        <v>0</v>
      </c>
      <c r="I45">
        <v>2</v>
      </c>
      <c r="J45">
        <v>0</v>
      </c>
      <c r="K45">
        <v>2</v>
      </c>
      <c r="L45">
        <v>3</v>
      </c>
      <c r="M45">
        <v>5</v>
      </c>
      <c r="N45">
        <v>1</v>
      </c>
      <c r="O45">
        <v>6</v>
      </c>
      <c r="P45">
        <v>3</v>
      </c>
      <c r="Q45">
        <v>0</v>
      </c>
      <c r="R45">
        <v>2</v>
      </c>
      <c r="S45">
        <v>0</v>
      </c>
      <c r="T45">
        <v>0</v>
      </c>
    </row>
    <row r="46" spans="3:20" x14ac:dyDescent="0.25">
      <c r="C46" t="str">
        <v>planning, monitoring, regulation, and evaluation</v>
      </c>
      <c r="D46" t="str">
        <v>yes</v>
      </c>
      <c r="E46" t="str">
        <v>no</v>
      </c>
      <c r="F46" t="str">
        <v>Research on metacognitive strategies of children’s self-regulated learning</v>
      </c>
      <c r="G46">
        <v>2024</v>
      </c>
      <c r="H46">
        <v>0</v>
      </c>
      <c r="I46">
        <v>8</v>
      </c>
      <c r="J46">
        <v>2</v>
      </c>
      <c r="K46">
        <v>10</v>
      </c>
      <c r="L46">
        <v>16</v>
      </c>
      <c r="M46">
        <v>11</v>
      </c>
      <c r="N46">
        <v>0</v>
      </c>
      <c r="O46">
        <v>1</v>
      </c>
      <c r="P46">
        <v>10</v>
      </c>
      <c r="Q46">
        <v>0</v>
      </c>
      <c r="R46">
        <v>7</v>
      </c>
      <c r="S46">
        <v>1</v>
      </c>
      <c r="T46">
        <v>0</v>
      </c>
    </row>
    <row r="47" spans="3:20" x14ac:dyDescent="0.25">
      <c r="C47" t="str">
        <v xml:space="preserve"> monitor their knowledge, decisions, and actions to promote conscious planning, supervision and evaluation</v>
      </c>
      <c r="D47" t="str">
        <v>yes</v>
      </c>
      <c r="E47" t="str">
        <v>no</v>
      </c>
      <c r="F47" t="str">
        <v>Metacognitive Strategies and Development of Critical Thinking in Higher Education</v>
      </c>
      <c r="G47">
        <v>2022</v>
      </c>
      <c r="H47">
        <v>0</v>
      </c>
      <c r="I47">
        <v>1</v>
      </c>
      <c r="J47">
        <v>1</v>
      </c>
      <c r="K47">
        <v>15</v>
      </c>
      <c r="L47">
        <v>9</v>
      </c>
      <c r="M47">
        <v>22</v>
      </c>
      <c r="N47">
        <v>1</v>
      </c>
      <c r="O47">
        <v>3</v>
      </c>
      <c r="P47">
        <v>1</v>
      </c>
      <c r="Q47">
        <v>3</v>
      </c>
      <c r="R47">
        <v>2</v>
      </c>
      <c r="S47">
        <v>0</v>
      </c>
      <c r="T47">
        <v>1</v>
      </c>
    </row>
    <row r="48" spans="3:20" x14ac:dyDescent="0.25">
      <c r="C48" t="str">
        <v>planning, monitoring and evaluation</v>
      </c>
      <c r="D48" t="str">
        <v>yes</v>
      </c>
      <c r="E48" t="str">
        <v>yes</v>
      </c>
      <c r="F48" t="str">
        <v>The Use of Guided Metacognitive Strategy to Improve Students’ Reading Comprehension</v>
      </c>
      <c r="G48">
        <v>2014</v>
      </c>
      <c r="H48">
        <v>0</v>
      </c>
      <c r="I48">
        <v>0</v>
      </c>
      <c r="J48">
        <v>0</v>
      </c>
      <c r="K48">
        <v>9</v>
      </c>
      <c r="L48">
        <v>9</v>
      </c>
      <c r="M48">
        <v>7</v>
      </c>
      <c r="N48">
        <v>0</v>
      </c>
      <c r="O48">
        <v>0</v>
      </c>
      <c r="P48">
        <v>0</v>
      </c>
      <c r="Q48">
        <v>0</v>
      </c>
      <c r="R48">
        <v>2</v>
      </c>
      <c r="S48">
        <v>0</v>
      </c>
      <c r="T48">
        <v>0</v>
      </c>
    </row>
    <row r="49" spans="3:20" x14ac:dyDescent="0.25">
      <c r="C49" t="str">
        <v>planning a certain task, monitoring and comprehending its progress and evaluating</v>
      </c>
      <c r="D49" t="str">
        <v>yes</v>
      </c>
      <c r="E49" t="str">
        <v>yes</v>
      </c>
      <c r="F49" t="str">
        <v>Neural correlates of metacognitive ability and of feeling confident: a large-scale fMRI study</v>
      </c>
      <c r="G49">
        <v>2016</v>
      </c>
      <c r="H49">
        <v>0</v>
      </c>
      <c r="I49">
        <v>0</v>
      </c>
      <c r="J49">
        <v>1</v>
      </c>
      <c r="K49">
        <v>1</v>
      </c>
      <c r="L49">
        <v>1</v>
      </c>
      <c r="M49">
        <v>1</v>
      </c>
      <c r="N49">
        <v>0</v>
      </c>
      <c r="O49">
        <v>0</v>
      </c>
      <c r="P49">
        <v>0</v>
      </c>
      <c r="Q49">
        <v>8</v>
      </c>
      <c r="R49">
        <v>1</v>
      </c>
      <c r="S49">
        <v>0</v>
      </c>
      <c r="T49">
        <v>0</v>
      </c>
    </row>
    <row r="50" spans="3:20" x14ac:dyDescent="0.25">
      <c r="C50" t="str">
        <v>planning, monitoring, evaluation</v>
      </c>
      <c r="D50" t="str">
        <v>yes</v>
      </c>
      <c r="E50" t="str">
        <v>yes</v>
      </c>
      <c r="F50" t="str">
        <v>Measuring metacognitive strategies using the reading awareness scale ESCOLA</v>
      </c>
      <c r="G50">
        <v>2009</v>
      </c>
      <c r="H50">
        <v>0</v>
      </c>
      <c r="I50">
        <v>0</v>
      </c>
      <c r="J50">
        <v>0</v>
      </c>
      <c r="K50">
        <v>12</v>
      </c>
      <c r="L50">
        <v>14</v>
      </c>
      <c r="M50">
        <v>11</v>
      </c>
      <c r="N50">
        <v>1</v>
      </c>
      <c r="O50">
        <v>3</v>
      </c>
      <c r="P50">
        <v>2</v>
      </c>
      <c r="Q50">
        <v>6</v>
      </c>
      <c r="R50">
        <v>3</v>
      </c>
      <c r="S50">
        <v>0</v>
      </c>
      <c r="T50">
        <v>0</v>
      </c>
    </row>
    <row r="51" spans="3:20" x14ac:dyDescent="0.25">
      <c r="C51" t="str">
        <v>planning, organising, self-monitoring and self-evaluating</v>
      </c>
      <c r="D51" t="str">
        <v>yes</v>
      </c>
      <c r="E51" t="str">
        <v>no</v>
      </c>
      <c r="F51" t="str">
        <v>Metacognition: ideas and insights from neuro- and educational sciences</v>
      </c>
      <c r="G51">
        <v>2021</v>
      </c>
      <c r="H51">
        <v>0</v>
      </c>
      <c r="I51">
        <v>4</v>
      </c>
      <c r="J51">
        <v>1</v>
      </c>
      <c r="K51">
        <v>10</v>
      </c>
      <c r="L51">
        <v>22</v>
      </c>
      <c r="M51">
        <v>3</v>
      </c>
      <c r="N51">
        <v>0</v>
      </c>
      <c r="O51">
        <v>6</v>
      </c>
      <c r="P51">
        <v>5</v>
      </c>
      <c r="Q51">
        <v>0</v>
      </c>
      <c r="R51">
        <v>3</v>
      </c>
      <c r="S51">
        <v>1</v>
      </c>
      <c r="T5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7760-91C6-46A2-A8CE-DA64302B7D80}">
  <dimension ref="B2:T34"/>
  <sheetViews>
    <sheetView showGridLines="0" workbookViewId="0">
      <selection activeCell="C19" sqref="C19"/>
    </sheetView>
  </sheetViews>
  <sheetFormatPr defaultRowHeight="15" x14ac:dyDescent="0.25"/>
  <cols>
    <col min="2" max="2" width="3.85546875" customWidth="1"/>
    <col min="3" max="3" width="85.85546875" bestFit="1" customWidth="1"/>
    <col min="4" max="4" width="18" bestFit="1" customWidth="1"/>
    <col min="5" max="5" width="20.28515625" bestFit="1" customWidth="1"/>
    <col min="6" max="6" width="123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2:20" x14ac:dyDescent="0.25">
      <c r="B2" s="60" t="s">
        <v>219</v>
      </c>
    </row>
    <row r="4" spans="2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2:20" x14ac:dyDescent="0.25">
      <c r="C6" t="str" cm="1">
        <f t="array" ref="C6:T34">IF(SUM(ISERROR(Results!$A$2:$R$92)*1)&gt;0,NA(),_xlfn._xlws.FILTER(Results!$A$2:$R$92,ISNUMBER(Results!$P$2:$P$92)*(Results!$P$2:$P$92&gt;0)*(Results!$B$2:$B$92="no")))</f>
        <v>monitoring and evaluation</v>
      </c>
      <c r="D6" t="str">
        <v>no</v>
      </c>
      <c r="E6" t="str">
        <v>no</v>
      </c>
      <c r="F6" t="str">
        <v>Monitoring and Evaluation during the UN Decade of Education for Sustainable Development.</v>
      </c>
      <c r="G6">
        <v>2007</v>
      </c>
      <c r="H6">
        <v>0</v>
      </c>
      <c r="I6">
        <v>0</v>
      </c>
      <c r="J6">
        <v>2</v>
      </c>
      <c r="K6">
        <v>2</v>
      </c>
      <c r="L6">
        <v>25</v>
      </c>
      <c r="M6">
        <v>23</v>
      </c>
      <c r="N6">
        <v>0</v>
      </c>
      <c r="O6">
        <v>0</v>
      </c>
      <c r="P6">
        <v>0</v>
      </c>
      <c r="Q6">
        <v>0</v>
      </c>
      <c r="R6">
        <v>12</v>
      </c>
      <c r="S6">
        <v>0</v>
      </c>
      <c r="T6">
        <v>0</v>
      </c>
    </row>
    <row r="7" spans="2:20" x14ac:dyDescent="0.25">
      <c r="C7" t="str">
        <v>self-planning, self-monitoring</v>
      </c>
      <c r="D7" t="str">
        <v>no</v>
      </c>
      <c r="E7" t="str">
        <v>no</v>
      </c>
      <c r="F7" t="str">
        <v xml:space="preserve">Metacognition: Metacognitive Skills and Strategies in Young Readers. </v>
      </c>
      <c r="G7">
        <v>2003</v>
      </c>
      <c r="H7">
        <v>1</v>
      </c>
      <c r="I7">
        <v>3</v>
      </c>
      <c r="J7">
        <v>0</v>
      </c>
      <c r="K7">
        <v>3</v>
      </c>
      <c r="L7">
        <v>16</v>
      </c>
      <c r="M7">
        <v>0</v>
      </c>
      <c r="N7">
        <v>0</v>
      </c>
      <c r="O7">
        <v>1</v>
      </c>
      <c r="P7">
        <v>1</v>
      </c>
      <c r="Q7">
        <v>0</v>
      </c>
      <c r="R7">
        <v>8</v>
      </c>
      <c r="S7">
        <v>0</v>
      </c>
      <c r="T7">
        <v>0</v>
      </c>
    </row>
    <row r="8" spans="2:20" x14ac:dyDescent="0.25">
      <c r="C8" t="str">
        <v>metacognitive plans, strategies, monitoring</v>
      </c>
      <c r="D8" t="str">
        <v>no</v>
      </c>
      <c r="E8" t="str">
        <v>no</v>
      </c>
      <c r="F8" t="str">
        <v>The MAPS model of self-regulation: Integrating metacognition, agency, and possible selves</v>
      </c>
      <c r="G8">
        <v>2021</v>
      </c>
      <c r="H8">
        <v>0</v>
      </c>
      <c r="I8">
        <v>5</v>
      </c>
      <c r="J8">
        <v>2</v>
      </c>
      <c r="K8">
        <v>1</v>
      </c>
      <c r="L8">
        <v>14</v>
      </c>
      <c r="M8">
        <v>5</v>
      </c>
      <c r="N8">
        <v>4</v>
      </c>
      <c r="O8">
        <v>13</v>
      </c>
      <c r="P8">
        <v>84</v>
      </c>
      <c r="Q8">
        <v>1</v>
      </c>
      <c r="R8">
        <v>17</v>
      </c>
      <c r="S8">
        <v>0</v>
      </c>
      <c r="T8">
        <v>1</v>
      </c>
    </row>
    <row r="9" spans="2:20" x14ac:dyDescent="0.25">
      <c r="C9" t="str">
        <v>evaluation of mental imagery</v>
      </c>
      <c r="D9" t="str">
        <v>no</v>
      </c>
      <c r="E9" t="str">
        <v>no</v>
      </c>
      <c r="F9" t="str">
        <v>Training visual imagery: improvements of metacognition, but not imagery strength</v>
      </c>
      <c r="G9">
        <v>2012</v>
      </c>
      <c r="H9">
        <v>0</v>
      </c>
      <c r="I9">
        <v>0</v>
      </c>
      <c r="J9">
        <v>1</v>
      </c>
      <c r="K9">
        <v>1</v>
      </c>
      <c r="L9">
        <v>1</v>
      </c>
      <c r="M9">
        <v>2</v>
      </c>
      <c r="N9">
        <v>0</v>
      </c>
      <c r="O9">
        <v>2</v>
      </c>
      <c r="P9">
        <v>0</v>
      </c>
      <c r="Q9">
        <v>0</v>
      </c>
      <c r="R9">
        <v>11</v>
      </c>
      <c r="S9">
        <v>0</v>
      </c>
      <c r="T9">
        <v>44</v>
      </c>
    </row>
    <row r="10" spans="2:20" x14ac:dyDescent="0.25">
      <c r="C10" t="str">
        <v>monitoring, reflection, and evaluation</v>
      </c>
      <c r="D10" t="str">
        <v>no</v>
      </c>
      <c r="E10" t="str">
        <v>no</v>
      </c>
      <c r="F10" t="str">
        <v>Metacognitive knowledge about self-control</v>
      </c>
      <c r="G10">
        <v>2024</v>
      </c>
      <c r="H10">
        <v>0</v>
      </c>
      <c r="I10">
        <v>1</v>
      </c>
      <c r="J10">
        <v>0</v>
      </c>
      <c r="K10">
        <v>0</v>
      </c>
      <c r="L10">
        <v>6</v>
      </c>
      <c r="M10">
        <v>3</v>
      </c>
      <c r="N10">
        <v>0</v>
      </c>
      <c r="O10">
        <v>32</v>
      </c>
      <c r="P10">
        <v>10</v>
      </c>
      <c r="Q10">
        <v>0</v>
      </c>
      <c r="R10">
        <v>3</v>
      </c>
      <c r="S10">
        <v>0</v>
      </c>
      <c r="T10">
        <v>0</v>
      </c>
    </row>
    <row r="11" spans="2:20" x14ac:dyDescent="0.25">
      <c r="C11" t="str">
        <v>monitoring and metacognitive knowledge</v>
      </c>
      <c r="D11" t="str">
        <v>no</v>
      </c>
      <c r="E11" t="str">
        <v>no</v>
      </c>
      <c r="F11" t="str">
        <v>Measuring Metacognitive Knowledge, Monitoring, and Control in the Pharmacy Classroom and Experiential Settings</v>
      </c>
      <c r="G11">
        <v>2020</v>
      </c>
      <c r="H11">
        <v>0</v>
      </c>
      <c r="I11">
        <v>6</v>
      </c>
      <c r="J11">
        <v>1</v>
      </c>
      <c r="K11">
        <v>0</v>
      </c>
      <c r="L11">
        <v>35</v>
      </c>
      <c r="M11">
        <v>8</v>
      </c>
      <c r="N11">
        <v>0</v>
      </c>
      <c r="O11">
        <v>11</v>
      </c>
      <c r="P11">
        <v>3</v>
      </c>
      <c r="Q11">
        <v>0</v>
      </c>
      <c r="R11">
        <v>1</v>
      </c>
      <c r="S11">
        <v>0</v>
      </c>
      <c r="T11">
        <v>0</v>
      </c>
    </row>
    <row r="12" spans="2:20" x14ac:dyDescent="0.25">
      <c r="C12" t="str">
        <v>self-evaluation</v>
      </c>
      <c r="D12" t="str">
        <v>no</v>
      </c>
      <c r="E12" t="str">
        <v>no</v>
      </c>
      <c r="F12" t="str">
        <v>Improving students’ self-evaluation of learning for key concepts in textbook materials</v>
      </c>
      <c r="G12">
        <v>2007</v>
      </c>
      <c r="H12">
        <v>0</v>
      </c>
      <c r="I12">
        <v>1</v>
      </c>
      <c r="J12">
        <v>13</v>
      </c>
      <c r="K12">
        <v>0</v>
      </c>
      <c r="L12">
        <v>8</v>
      </c>
      <c r="M12">
        <v>28</v>
      </c>
      <c r="N12">
        <v>0</v>
      </c>
      <c r="O12">
        <v>0</v>
      </c>
      <c r="P12">
        <v>3</v>
      </c>
      <c r="Q12">
        <v>1</v>
      </c>
      <c r="R12">
        <v>1</v>
      </c>
      <c r="S12">
        <v>0</v>
      </c>
      <c r="T12">
        <v>0</v>
      </c>
    </row>
    <row r="13" spans="2:20" x14ac:dyDescent="0.25">
      <c r="C13" t="str">
        <v>self-monitoring with goalsetting.</v>
      </c>
      <c r="D13" t="str">
        <v>no</v>
      </c>
      <c r="E13" t="str">
        <v>no</v>
      </c>
      <c r="F13" t="str">
        <v>Self-monitoring, self-awareness, and self-determination in cardiac rehabilitation</v>
      </c>
      <c r="G13">
        <v>2010</v>
      </c>
      <c r="H13">
        <v>0</v>
      </c>
      <c r="I13">
        <v>24</v>
      </c>
      <c r="J13">
        <v>0</v>
      </c>
      <c r="K13">
        <v>0</v>
      </c>
      <c r="L13">
        <v>50</v>
      </c>
      <c r="M13">
        <v>5</v>
      </c>
      <c r="N13">
        <v>0</v>
      </c>
      <c r="O13">
        <v>0</v>
      </c>
      <c r="P13">
        <v>1</v>
      </c>
      <c r="Q13">
        <v>6</v>
      </c>
      <c r="R13">
        <v>13</v>
      </c>
      <c r="S13">
        <v>0</v>
      </c>
      <c r="T13">
        <v>0</v>
      </c>
    </row>
    <row r="14" spans="2:20" x14ac:dyDescent="0.25">
      <c r="C14" t="str">
        <v>self-reflection, self-regulation, and self-monitoring</v>
      </c>
      <c r="D14" t="str">
        <v>no</v>
      </c>
      <c r="E14" t="str">
        <v>no</v>
      </c>
      <c r="F14" t="str">
        <v>In Praise of Clark Kent: Creative Metacognition and the Importance of Teaching Kids When (Not) to Be Creative</v>
      </c>
      <c r="G14">
        <v>2013</v>
      </c>
      <c r="H14">
        <v>0</v>
      </c>
      <c r="I14">
        <v>1</v>
      </c>
      <c r="J14">
        <v>3</v>
      </c>
      <c r="K14">
        <v>1</v>
      </c>
      <c r="L14">
        <v>2</v>
      </c>
      <c r="M14">
        <v>6</v>
      </c>
      <c r="N14">
        <v>0</v>
      </c>
      <c r="O14">
        <v>1</v>
      </c>
      <c r="P14">
        <v>4</v>
      </c>
      <c r="Q14">
        <v>3</v>
      </c>
      <c r="R14">
        <v>5</v>
      </c>
      <c r="S14">
        <v>0</v>
      </c>
      <c r="T14">
        <v>0</v>
      </c>
    </row>
    <row r="15" spans="2:20" x14ac:dyDescent="0.25">
      <c r="C15" t="str">
        <v>monitoring one’s learning goals and progress</v>
      </c>
      <c r="D15" t="str">
        <v>no</v>
      </c>
      <c r="E15" t="str">
        <v>no</v>
      </c>
      <c r="F15" t="str">
        <v>Motivational profiles and learning experience across Chinese language proficiency levels</v>
      </c>
      <c r="G15">
        <v>2020</v>
      </c>
      <c r="H15">
        <v>0</v>
      </c>
      <c r="I15">
        <v>0</v>
      </c>
      <c r="J15">
        <v>1</v>
      </c>
      <c r="K15">
        <v>0</v>
      </c>
      <c r="L15">
        <v>1</v>
      </c>
      <c r="M15">
        <v>1</v>
      </c>
      <c r="N15">
        <v>0</v>
      </c>
      <c r="O15">
        <v>0</v>
      </c>
      <c r="P15">
        <v>0</v>
      </c>
      <c r="Q15">
        <v>6</v>
      </c>
      <c r="R15">
        <v>69</v>
      </c>
      <c r="S15">
        <v>48</v>
      </c>
      <c r="T15">
        <v>3</v>
      </c>
    </row>
    <row r="16" spans="2:20" x14ac:dyDescent="0.25">
      <c r="C16" t="str">
        <v>planning, monitoring</v>
      </c>
      <c r="D16" t="str">
        <v>no</v>
      </c>
      <c r="E16" t="str">
        <v>no</v>
      </c>
      <c r="F16" t="str">
        <v>A macro-level analysis of SRL processes and their relations to the acquisition of a sophisticated mental model of a complex system</v>
      </c>
      <c r="G16">
        <v>2009</v>
      </c>
      <c r="H16">
        <v>0</v>
      </c>
      <c r="I16">
        <v>1</v>
      </c>
      <c r="J16">
        <v>0</v>
      </c>
      <c r="K16">
        <v>21</v>
      </c>
      <c r="L16">
        <v>57</v>
      </c>
      <c r="M16">
        <v>3</v>
      </c>
      <c r="N16">
        <v>0</v>
      </c>
      <c r="O16">
        <v>2</v>
      </c>
      <c r="P16">
        <v>18</v>
      </c>
      <c r="Q16">
        <v>0</v>
      </c>
      <c r="R16">
        <v>1</v>
      </c>
      <c r="S16">
        <v>0</v>
      </c>
      <c r="T16">
        <v>77</v>
      </c>
    </row>
    <row r="17" spans="3:20" x14ac:dyDescent="0.25">
      <c r="C17" t="str">
        <v>self-evaluation</v>
      </c>
      <c r="D17" t="str">
        <v>no</v>
      </c>
      <c r="E17" t="str">
        <v>no</v>
      </c>
      <c r="F17" t="str">
        <v>Online self-evaluation of fMRI-based neurofeedback performance</v>
      </c>
      <c r="G17">
        <v>2023</v>
      </c>
      <c r="H17">
        <v>0</v>
      </c>
      <c r="I17">
        <v>0</v>
      </c>
      <c r="J17">
        <v>17</v>
      </c>
      <c r="K17">
        <v>0</v>
      </c>
      <c r="L17">
        <v>3</v>
      </c>
      <c r="M17">
        <v>27</v>
      </c>
      <c r="N17">
        <v>0</v>
      </c>
      <c r="O17">
        <v>0</v>
      </c>
      <c r="P17">
        <v>55</v>
      </c>
      <c r="Q17">
        <v>1</v>
      </c>
      <c r="R17">
        <v>2</v>
      </c>
      <c r="S17">
        <v>0</v>
      </c>
      <c r="T17">
        <v>20</v>
      </c>
    </row>
    <row r="18" spans="3:20" x14ac:dyDescent="0.25">
      <c r="C18" t="str">
        <v>in self-regulation, goal setting produces an explicit feedback loop that requires self-evaluation</v>
      </c>
      <c r="D18" t="str">
        <v>no</v>
      </c>
      <c r="E18" t="str">
        <v>no</v>
      </c>
      <c r="F18" t="str">
        <v>Self-regulation: Where metacognition and motivation intersect</v>
      </c>
      <c r="G18">
        <v>2009</v>
      </c>
      <c r="H18">
        <v>0</v>
      </c>
      <c r="I18">
        <v>13</v>
      </c>
      <c r="J18">
        <v>8</v>
      </c>
      <c r="K18">
        <v>11</v>
      </c>
      <c r="L18">
        <v>15</v>
      </c>
      <c r="M18">
        <v>12</v>
      </c>
      <c r="N18">
        <v>0</v>
      </c>
      <c r="O18">
        <v>0</v>
      </c>
      <c r="P18">
        <v>36</v>
      </c>
      <c r="Q18">
        <v>0</v>
      </c>
      <c r="R18">
        <v>3</v>
      </c>
      <c r="S18">
        <v>0</v>
      </c>
      <c r="T18">
        <v>4</v>
      </c>
    </row>
    <row r="19" spans="3:20" x14ac:dyDescent="0.25">
      <c r="C19" t="str">
        <v>planning, monitoring, strategy use, task difficulty and demands, and motivation</v>
      </c>
      <c r="D19" t="str">
        <v>no</v>
      </c>
      <c r="E19" t="str">
        <v>no</v>
      </c>
      <c r="F19" t="str">
        <v>Investigating Self-Regulation and Motivation: Historical Background, Methodological Developments, and Future Prospects</v>
      </c>
      <c r="G19">
        <v>2008</v>
      </c>
      <c r="H19">
        <v>13</v>
      </c>
      <c r="I19">
        <v>4</v>
      </c>
      <c r="J19">
        <v>4</v>
      </c>
      <c r="K19">
        <v>13</v>
      </c>
      <c r="L19">
        <v>15</v>
      </c>
      <c r="M19">
        <v>6</v>
      </c>
      <c r="N19">
        <v>0</v>
      </c>
      <c r="O19">
        <v>0</v>
      </c>
      <c r="P19">
        <v>35</v>
      </c>
      <c r="Q19">
        <v>0</v>
      </c>
      <c r="R19">
        <v>2</v>
      </c>
      <c r="S19">
        <v>1</v>
      </c>
      <c r="T19">
        <v>11</v>
      </c>
    </row>
    <row r="20" spans="3:20" x14ac:dyDescent="0.25">
      <c r="C20" t="str">
        <v>planning and performance phase monitoring</v>
      </c>
      <c r="D20" t="str">
        <v>no</v>
      </c>
      <c r="E20" t="str">
        <v>no</v>
      </c>
      <c r="F20" t="str">
        <v>Motives to self-regulate learning: A social-cognitive account.</v>
      </c>
      <c r="G20">
        <v>2009</v>
      </c>
      <c r="H20">
        <v>0</v>
      </c>
      <c r="I20">
        <v>8</v>
      </c>
      <c r="J20">
        <v>1</v>
      </c>
      <c r="K20">
        <v>10</v>
      </c>
      <c r="L20">
        <v>16</v>
      </c>
      <c r="M20">
        <v>4</v>
      </c>
      <c r="N20">
        <v>0</v>
      </c>
      <c r="O20">
        <v>0</v>
      </c>
      <c r="P20">
        <v>49</v>
      </c>
      <c r="Q20">
        <v>0</v>
      </c>
      <c r="R20">
        <v>7</v>
      </c>
      <c r="S20">
        <v>2</v>
      </c>
      <c r="T20">
        <v>9</v>
      </c>
    </row>
    <row r="21" spans="3:20" x14ac:dyDescent="0.25">
      <c r="C21" t="str">
        <v>self-monitoring tasks informs, as it should, the goals of treatment</v>
      </c>
      <c r="D21" t="str">
        <v>no</v>
      </c>
      <c r="E21" t="str">
        <v>no</v>
      </c>
      <c r="F21" t="str">
        <v>Using Self-Monitoring: Implementation of Collaborative Empiricism in Cognitive-Behavioral Therapy</v>
      </c>
      <c r="G21">
        <v>2013</v>
      </c>
      <c r="H21">
        <v>0</v>
      </c>
      <c r="I21">
        <v>119</v>
      </c>
      <c r="J21">
        <v>0</v>
      </c>
      <c r="K21">
        <v>4</v>
      </c>
      <c r="L21">
        <v>137</v>
      </c>
      <c r="M21">
        <v>3</v>
      </c>
      <c r="N21">
        <v>0</v>
      </c>
      <c r="O21">
        <v>0</v>
      </c>
      <c r="P21">
        <v>2</v>
      </c>
      <c r="Q21">
        <v>0</v>
      </c>
      <c r="R21">
        <v>19</v>
      </c>
      <c r="S21">
        <v>0</v>
      </c>
      <c r="T21">
        <v>0</v>
      </c>
    </row>
    <row r="22" spans="3:20" x14ac:dyDescent="0.25">
      <c r="C22" t="str">
        <v>metacognitive evaluations of perceptual and memorial decisions</v>
      </c>
      <c r="D22" t="str">
        <v>no</v>
      </c>
      <c r="E22" t="str">
        <v>no</v>
      </c>
      <c r="F22" t="str">
        <v>Medial and Lateral Networks in Anterior Prefrontal Cortex Support Metacognitive Ability for Memory and Perception</v>
      </c>
      <c r="G22">
        <v>2013</v>
      </c>
      <c r="H22">
        <v>0</v>
      </c>
      <c r="I22">
        <v>1</v>
      </c>
      <c r="J22">
        <v>5</v>
      </c>
      <c r="K22">
        <v>0</v>
      </c>
      <c r="L22">
        <v>9</v>
      </c>
      <c r="M22">
        <v>8</v>
      </c>
      <c r="N22">
        <v>0</v>
      </c>
      <c r="O22">
        <v>0</v>
      </c>
      <c r="P22">
        <v>0</v>
      </c>
      <c r="Q22">
        <v>9</v>
      </c>
      <c r="R22">
        <v>1</v>
      </c>
      <c r="S22">
        <v>0</v>
      </c>
      <c r="T22">
        <v>0</v>
      </c>
    </row>
    <row r="23" spans="3:20" x14ac:dyDescent="0.25">
      <c r="C23" t="str">
        <v>goal setting and self-monitoring</v>
      </c>
      <c r="D23" t="str">
        <v>no</v>
      </c>
      <c r="E23" t="str">
        <v>no</v>
      </c>
      <c r="F23" t="str">
        <v>Becoming a Self-Regulated Learner: An Overview</v>
      </c>
      <c r="G23">
        <v>2010</v>
      </c>
      <c r="H23">
        <v>0</v>
      </c>
      <c r="I23">
        <v>4</v>
      </c>
      <c r="J23">
        <v>6</v>
      </c>
      <c r="K23">
        <v>3</v>
      </c>
      <c r="L23">
        <v>6</v>
      </c>
      <c r="M23">
        <v>6</v>
      </c>
      <c r="N23">
        <v>0</v>
      </c>
      <c r="O23">
        <v>0</v>
      </c>
      <c r="P23">
        <v>13</v>
      </c>
      <c r="Q23">
        <v>0</v>
      </c>
      <c r="R23">
        <v>1</v>
      </c>
      <c r="S23">
        <v>0</v>
      </c>
      <c r="T23">
        <v>4</v>
      </c>
    </row>
    <row r="24" spans="3:20" x14ac:dyDescent="0.25">
      <c r="C24" t="str">
        <v>planning, monitoring, and regulating</v>
      </c>
      <c r="D24" t="str">
        <v>no</v>
      </c>
      <c r="E24" t="str">
        <v>no</v>
      </c>
      <c r="F24" t="str">
        <v>The Role of Metacognitive Components in Creative Thinking</v>
      </c>
      <c r="G24">
        <v>2019</v>
      </c>
      <c r="H24">
        <v>0</v>
      </c>
      <c r="I24">
        <v>35</v>
      </c>
      <c r="J24">
        <v>1</v>
      </c>
      <c r="K24">
        <v>6</v>
      </c>
      <c r="L24">
        <v>56</v>
      </c>
      <c r="M24">
        <v>11</v>
      </c>
      <c r="N24">
        <v>12</v>
      </c>
      <c r="O24">
        <v>26</v>
      </c>
      <c r="P24">
        <v>2</v>
      </c>
      <c r="Q24">
        <v>4</v>
      </c>
      <c r="R24">
        <v>18</v>
      </c>
      <c r="S24">
        <v>0</v>
      </c>
      <c r="T24">
        <v>0</v>
      </c>
    </row>
    <row r="25" spans="3:20" x14ac:dyDescent="0.25">
      <c r="C25" t="str">
        <v>planning ahead and evaluation afterwards</v>
      </c>
      <c r="D25" t="str">
        <v>no</v>
      </c>
      <c r="E25" t="str">
        <v>no</v>
      </c>
      <c r="F25" t="str">
        <v>A Metacognitive Knowledge, Metacognitive Experience, and Its Effects on Learning Outcomes for Stem and Non-Stem Malaysian Students</v>
      </c>
      <c r="G25">
        <v>2020</v>
      </c>
      <c r="H25">
        <v>0</v>
      </c>
      <c r="I25">
        <v>0</v>
      </c>
      <c r="J25">
        <v>0</v>
      </c>
      <c r="K25">
        <v>1</v>
      </c>
      <c r="L25">
        <v>4</v>
      </c>
      <c r="M25">
        <v>3</v>
      </c>
      <c r="N25">
        <v>25</v>
      </c>
      <c r="O25">
        <v>22</v>
      </c>
      <c r="P25">
        <v>1</v>
      </c>
      <c r="Q25">
        <v>0</v>
      </c>
      <c r="R25">
        <v>54</v>
      </c>
      <c r="S25">
        <v>8</v>
      </c>
      <c r="T25">
        <v>0</v>
      </c>
    </row>
    <row r="26" spans="3:20" x14ac:dyDescent="0.25">
      <c r="C26" t="str">
        <v>planning, evaluating and adjusting those strategies</v>
      </c>
      <c r="D26" t="str">
        <v>no</v>
      </c>
      <c r="E26" t="str">
        <v>no</v>
      </c>
      <c r="F26" t="str">
        <v>Metacognitive Training in Professional Development Can Improve and Sustain Student Achievement</v>
      </c>
      <c r="G26">
        <v>2016</v>
      </c>
      <c r="H26">
        <v>0</v>
      </c>
      <c r="I26">
        <v>1</v>
      </c>
      <c r="J26">
        <v>0</v>
      </c>
      <c r="K26">
        <v>10</v>
      </c>
      <c r="L26">
        <v>3</v>
      </c>
      <c r="M26">
        <v>4</v>
      </c>
      <c r="N26">
        <v>0</v>
      </c>
      <c r="O26">
        <v>3</v>
      </c>
      <c r="P26">
        <v>3</v>
      </c>
      <c r="Q26">
        <v>1</v>
      </c>
      <c r="R26">
        <v>11</v>
      </c>
      <c r="S26">
        <v>0</v>
      </c>
      <c r="T26">
        <v>0</v>
      </c>
    </row>
    <row r="27" spans="3:20" x14ac:dyDescent="0.25">
      <c r="C27" t="str">
        <v>group awareness, planning, and evaluation</v>
      </c>
      <c r="D27" t="str">
        <v>no</v>
      </c>
      <c r="E27" t="str">
        <v>no</v>
      </c>
      <c r="F27" t="str">
        <v>A Review of Self-regulated Learning: Six Models and Four Directions for Research</v>
      </c>
      <c r="G27">
        <v>2017</v>
      </c>
      <c r="H27">
        <v>0</v>
      </c>
      <c r="I27">
        <v>3</v>
      </c>
      <c r="J27">
        <v>1</v>
      </c>
      <c r="K27">
        <v>9</v>
      </c>
      <c r="L27">
        <v>14</v>
      </c>
      <c r="M27">
        <v>7</v>
      </c>
      <c r="N27">
        <v>6</v>
      </c>
      <c r="O27">
        <v>2</v>
      </c>
      <c r="P27">
        <v>53</v>
      </c>
      <c r="Q27">
        <v>6</v>
      </c>
      <c r="R27">
        <v>11</v>
      </c>
      <c r="S27">
        <v>0</v>
      </c>
      <c r="T27">
        <v>1</v>
      </c>
    </row>
    <row r="28" spans="3:20" x14ac:dyDescent="0.25">
      <c r="C28" t="str">
        <v>self-regulatory mechanisms, including planning behaviors and adaptation</v>
      </c>
      <c r="D28" t="str">
        <v>no</v>
      </c>
      <c r="E28" t="str">
        <v>no</v>
      </c>
      <c r="F28" t="str">
        <v>The Neural Basis and Computational Models of Metacognition</v>
      </c>
      <c r="G28">
        <v>2024</v>
      </c>
      <c r="H28">
        <v>0</v>
      </c>
      <c r="I28">
        <v>4</v>
      </c>
      <c r="J28">
        <v>4</v>
      </c>
      <c r="K28">
        <v>2</v>
      </c>
      <c r="L28">
        <v>15</v>
      </c>
      <c r="M28">
        <v>8</v>
      </c>
      <c r="N28">
        <v>0</v>
      </c>
      <c r="O28">
        <v>4</v>
      </c>
      <c r="P28">
        <v>2</v>
      </c>
      <c r="Q28">
        <v>5</v>
      </c>
      <c r="R28">
        <v>1</v>
      </c>
      <c r="S28">
        <v>0</v>
      </c>
      <c r="T28">
        <v>0</v>
      </c>
    </row>
    <row r="29" spans="3:20" x14ac:dyDescent="0.25">
      <c r="C29" t="str">
        <v>metacognition about mental imagery</v>
      </c>
      <c r="D29" t="str">
        <v>no</v>
      </c>
      <c r="E29" t="str">
        <v>no</v>
      </c>
      <c r="F29" t="str">
        <v>The future of metacognition research: Balancing construct breadth with measurement rigor</v>
      </c>
      <c r="G29">
        <v>2024</v>
      </c>
      <c r="H29">
        <v>0</v>
      </c>
      <c r="I29">
        <v>0</v>
      </c>
      <c r="J29">
        <v>10</v>
      </c>
      <c r="K29">
        <v>0</v>
      </c>
      <c r="L29">
        <v>7</v>
      </c>
      <c r="M29">
        <v>14</v>
      </c>
      <c r="N29">
        <v>6</v>
      </c>
      <c r="O29">
        <v>14</v>
      </c>
      <c r="P29">
        <v>0</v>
      </c>
      <c r="Q29">
        <v>3</v>
      </c>
      <c r="R29">
        <v>16</v>
      </c>
      <c r="S29">
        <v>0</v>
      </c>
      <c r="T29">
        <v>2</v>
      </c>
    </row>
    <row r="30" spans="3:20" x14ac:dyDescent="0.25">
      <c r="C30" t="str">
        <v>Error monitoring is the metacognitive process</v>
      </c>
      <c r="D30" t="str">
        <v>no</v>
      </c>
      <c r="E30" t="str">
        <v>no</v>
      </c>
      <c r="F30" t="str">
        <v>Metacognition in human decision-making: Confidence and error monitoring</v>
      </c>
      <c r="G30">
        <v>2012</v>
      </c>
      <c r="H30">
        <v>0</v>
      </c>
      <c r="I30">
        <v>1</v>
      </c>
      <c r="J30">
        <v>10</v>
      </c>
      <c r="K30">
        <v>0</v>
      </c>
      <c r="L30">
        <v>39</v>
      </c>
      <c r="M30">
        <v>16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</row>
    <row r="31" spans="3:20" x14ac:dyDescent="0.25">
      <c r="C31" t="str">
        <v>self-evaluation, planning and action selection</v>
      </c>
      <c r="D31" t="str">
        <v>no</v>
      </c>
      <c r="E31" t="str">
        <v>no</v>
      </c>
      <c r="F31" t="str">
        <v>Allostatic Self-efficacy: A Metacognitive Theory of Dyshomeostasis-Induced Fatigue and Depression</v>
      </c>
      <c r="G31">
        <v>2016</v>
      </c>
      <c r="H31">
        <v>0</v>
      </c>
      <c r="I31">
        <v>0</v>
      </c>
      <c r="J31">
        <v>4</v>
      </c>
      <c r="K31">
        <v>1</v>
      </c>
      <c r="L31">
        <v>6</v>
      </c>
      <c r="M31">
        <v>5</v>
      </c>
      <c r="N31">
        <v>0</v>
      </c>
      <c r="O31">
        <v>0</v>
      </c>
      <c r="P31">
        <v>0</v>
      </c>
      <c r="Q31">
        <v>1</v>
      </c>
      <c r="R31">
        <v>28</v>
      </c>
      <c r="S31">
        <v>0</v>
      </c>
      <c r="T31">
        <v>0</v>
      </c>
    </row>
    <row r="32" spans="3:20" x14ac:dyDescent="0.25">
      <c r="C32" t="str">
        <v>Computing confidence in a decision is a type of metacognitive monitoring</v>
      </c>
      <c r="D32" t="str">
        <v>no</v>
      </c>
      <c r="E32" t="str">
        <v>no</v>
      </c>
      <c r="F32" t="str">
        <v>Self-Evaluation of Decision-Making: A General Bayesian Framework for Metacognitive Computation</v>
      </c>
      <c r="G32">
        <v>2017</v>
      </c>
      <c r="H32">
        <v>0</v>
      </c>
      <c r="I32">
        <v>3</v>
      </c>
      <c r="J32">
        <v>23</v>
      </c>
      <c r="K32">
        <v>1</v>
      </c>
      <c r="L32">
        <v>16</v>
      </c>
      <c r="M32">
        <v>29</v>
      </c>
      <c r="N32">
        <v>0</v>
      </c>
      <c r="O32">
        <v>1</v>
      </c>
      <c r="P32">
        <v>2</v>
      </c>
      <c r="Q32">
        <v>2</v>
      </c>
      <c r="R32">
        <v>2</v>
      </c>
      <c r="S32">
        <v>0</v>
      </c>
      <c r="T32">
        <v>0</v>
      </c>
    </row>
    <row r="33" spans="3:20" x14ac:dyDescent="0.25">
      <c r="C33" t="str">
        <v>evaluation regarding personal traits and abilities ..., self-monitoring of current affective states</v>
      </c>
      <c r="D33" t="str">
        <v>no</v>
      </c>
      <c r="E33" t="str">
        <v>no</v>
      </c>
      <c r="F33" t="str">
        <v>Metacognitive evaluation, self-relevance, and the right prefrontal cortex</v>
      </c>
      <c r="G33">
        <v>2004</v>
      </c>
      <c r="H33">
        <v>0</v>
      </c>
      <c r="I33">
        <v>3</v>
      </c>
      <c r="J33">
        <v>23</v>
      </c>
      <c r="K33">
        <v>0</v>
      </c>
      <c r="L33">
        <v>4</v>
      </c>
      <c r="M33">
        <v>61</v>
      </c>
      <c r="N33">
        <v>0</v>
      </c>
      <c r="O33">
        <v>0</v>
      </c>
      <c r="P33">
        <v>0</v>
      </c>
      <c r="Q33">
        <v>0</v>
      </c>
      <c r="R33">
        <v>2</v>
      </c>
      <c r="S33">
        <v>0</v>
      </c>
      <c r="T33">
        <v>1</v>
      </c>
    </row>
    <row r="34" spans="3:20" x14ac:dyDescent="0.25">
      <c r="C34" t="str">
        <v>planning, self-monitoring, and control</v>
      </c>
      <c r="D34" t="str">
        <v>no</v>
      </c>
      <c r="E34" t="str">
        <v>no</v>
      </c>
      <c r="F34" t="str">
        <v>Executive function and metacognition: Towards a unifying framework of cognitive self-regulation</v>
      </c>
      <c r="G34">
        <v>2017</v>
      </c>
      <c r="H34">
        <v>0</v>
      </c>
      <c r="I34">
        <v>21</v>
      </c>
      <c r="J34">
        <v>0</v>
      </c>
      <c r="K34">
        <v>4</v>
      </c>
      <c r="L34">
        <v>147</v>
      </c>
      <c r="M34">
        <v>2</v>
      </c>
      <c r="N34">
        <v>4</v>
      </c>
      <c r="O34">
        <v>7</v>
      </c>
      <c r="P34">
        <v>32</v>
      </c>
      <c r="Q34">
        <v>1</v>
      </c>
      <c r="R34">
        <v>16</v>
      </c>
      <c r="S34">
        <v>0</v>
      </c>
      <c r="T3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CCE9-413B-4C4F-A69B-CE52634DFD9B}">
  <dimension ref="A2:T18"/>
  <sheetViews>
    <sheetView showGridLines="0" workbookViewId="0">
      <selection activeCell="F14" sqref="F14"/>
    </sheetView>
  </sheetViews>
  <sheetFormatPr defaultRowHeight="15" x14ac:dyDescent="0.25"/>
  <cols>
    <col min="1" max="1" width="18.42578125" customWidth="1"/>
    <col min="2" max="2" width="3.85546875" hidden="1" customWidth="1"/>
    <col min="3" max="3" width="27.7109375" customWidth="1"/>
    <col min="4" max="4" width="18" bestFit="1" customWidth="1"/>
    <col min="5" max="5" width="20.28515625" bestFit="1" customWidth="1"/>
    <col min="6" max="6" width="104.42578125" bestFit="1" customWidth="1"/>
    <col min="7" max="7" width="18.140625" bestFit="1" customWidth="1"/>
    <col min="8" max="8" width="36.5703125" bestFit="1" customWidth="1"/>
    <col min="9" max="9" width="41" bestFit="1" customWidth="1"/>
    <col min="10" max="10" width="40.140625" bestFit="1" customWidth="1"/>
    <col min="11" max="11" width="8.7109375" bestFit="1" customWidth="1"/>
    <col min="12" max="12" width="10.85546875" bestFit="1" customWidth="1"/>
    <col min="13" max="13" width="10.42578125" bestFit="1" customWidth="1"/>
    <col min="14" max="14" width="24.85546875" bestFit="1" customWidth="1"/>
    <col min="15" max="15" width="24.42578125" bestFit="1" customWidth="1"/>
    <col min="16" max="16" width="39.5703125" bestFit="1" customWidth="1"/>
    <col min="17" max="17" width="43.140625" bestFit="1" customWidth="1"/>
    <col min="18" max="18" width="11.140625" bestFit="1" customWidth="1"/>
    <col min="19" max="19" width="19.140625" bestFit="1" customWidth="1"/>
    <col min="20" max="20" width="84" bestFit="1" customWidth="1"/>
  </cols>
  <sheetData>
    <row r="2" spans="1:20" x14ac:dyDescent="0.25">
      <c r="B2" s="60" t="s">
        <v>208</v>
      </c>
    </row>
    <row r="4" spans="1:20" x14ac:dyDescent="0.25">
      <c r="C4" s="61" t="s">
        <v>141</v>
      </c>
      <c r="D4" s="61" t="s">
        <v>0</v>
      </c>
      <c r="E4" s="61" t="s">
        <v>140</v>
      </c>
      <c r="F4" s="61" t="s">
        <v>1</v>
      </c>
      <c r="G4" s="61" t="s">
        <v>55</v>
      </c>
      <c r="H4" s="61" t="s">
        <v>160</v>
      </c>
      <c r="I4" s="61" t="s">
        <v>3</v>
      </c>
      <c r="J4" s="61" t="s">
        <v>2</v>
      </c>
      <c r="K4" s="61" t="s">
        <v>6</v>
      </c>
      <c r="L4" s="61" t="s">
        <v>5</v>
      </c>
      <c r="M4" s="61" t="s">
        <v>4</v>
      </c>
      <c r="N4" s="61" t="s">
        <v>7</v>
      </c>
      <c r="O4" s="61" t="s">
        <v>8</v>
      </c>
      <c r="P4" s="61" t="s">
        <v>9</v>
      </c>
      <c r="Q4" s="61" t="s">
        <v>137</v>
      </c>
      <c r="R4" s="61" t="s">
        <v>10</v>
      </c>
      <c r="S4" s="61" t="s">
        <v>11</v>
      </c>
      <c r="T4" s="61" t="s">
        <v>60</v>
      </c>
    </row>
    <row r="6" spans="1:20" ht="30" x14ac:dyDescent="0.25">
      <c r="C6" s="3" t="str" cm="1">
        <f t="array" ref="C6:T18">IF(SUM(ISERROR(Results!$A$2:$R$92)*1)&gt;0,NA(),_xlfn._xlws.FILTER(Results!$A$2:$R$92,Results!$I$2:$I$92=0))</f>
        <v>metacognitive monitoring and to regulate it</v>
      </c>
      <c r="D6" t="str">
        <v>no</v>
      </c>
      <c r="E6" t="str">
        <v>no</v>
      </c>
      <c r="F6" t="str">
        <v>A team cognition model derived from an analysis of reflection on cooperation.</v>
      </c>
      <c r="G6">
        <v>2012</v>
      </c>
      <c r="H6">
        <v>0</v>
      </c>
      <c r="I6">
        <v>6</v>
      </c>
      <c r="J6">
        <v>0</v>
      </c>
      <c r="K6">
        <v>0</v>
      </c>
      <c r="L6">
        <v>19</v>
      </c>
      <c r="M6">
        <v>21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3</v>
      </c>
    </row>
    <row r="7" spans="1:20" ht="30" x14ac:dyDescent="0.25">
      <c r="C7" s="3" t="str">
        <v>evaluation of vividness of imagery</v>
      </c>
      <c r="D7" t="str">
        <v>no</v>
      </c>
      <c r="E7" t="str">
        <v>no</v>
      </c>
      <c r="F7" t="str">
        <v>Evaluating the Mind’s Eye: The Metacognition of Visual Imagery.</v>
      </c>
      <c r="G7">
        <v>2011</v>
      </c>
      <c r="H7">
        <v>0</v>
      </c>
      <c r="I7">
        <v>0</v>
      </c>
      <c r="J7">
        <v>1</v>
      </c>
      <c r="K7">
        <v>0</v>
      </c>
      <c r="L7">
        <v>1</v>
      </c>
      <c r="M7">
        <v>2</v>
      </c>
      <c r="N7">
        <v>0</v>
      </c>
      <c r="O7">
        <v>6</v>
      </c>
      <c r="P7">
        <v>0</v>
      </c>
      <c r="Q7">
        <v>0</v>
      </c>
      <c r="R7">
        <v>0</v>
      </c>
      <c r="S7">
        <v>0</v>
      </c>
      <c r="T7">
        <v>45</v>
      </c>
    </row>
    <row r="8" spans="1:20" ht="30" x14ac:dyDescent="0.25">
      <c r="A8" s="66" t="s">
        <v>209</v>
      </c>
      <c r="C8" s="86" t="str">
        <v>monitoring, reflection, and evaluation</v>
      </c>
      <c r="D8" t="str">
        <v>no</v>
      </c>
      <c r="E8" t="str">
        <v>no</v>
      </c>
      <c r="F8" t="str">
        <v>Metacognitive knowledge about self-control</v>
      </c>
      <c r="G8">
        <v>2024</v>
      </c>
      <c r="H8">
        <v>0</v>
      </c>
      <c r="I8">
        <v>1</v>
      </c>
      <c r="J8">
        <v>0</v>
      </c>
      <c r="K8">
        <v>0</v>
      </c>
      <c r="L8">
        <v>6</v>
      </c>
      <c r="M8">
        <v>3</v>
      </c>
      <c r="N8">
        <v>0</v>
      </c>
      <c r="O8">
        <v>32</v>
      </c>
      <c r="P8">
        <v>10</v>
      </c>
      <c r="Q8">
        <v>0</v>
      </c>
      <c r="R8">
        <v>3</v>
      </c>
      <c r="S8">
        <v>0</v>
      </c>
      <c r="T8">
        <v>0</v>
      </c>
    </row>
    <row r="9" spans="1:20" ht="30" x14ac:dyDescent="0.25">
      <c r="A9" s="13" t="s">
        <v>210</v>
      </c>
      <c r="C9" s="86" t="str">
        <v>monitoring and metacognitive knowledge</v>
      </c>
      <c r="D9" t="str">
        <v>no</v>
      </c>
      <c r="E9" t="str">
        <v>no</v>
      </c>
      <c r="F9" t="str">
        <v>Measuring Metacognitive Knowledge, Monitoring, and Control in the Pharmacy Classroom and Experiential Settings</v>
      </c>
      <c r="G9">
        <v>2020</v>
      </c>
      <c r="H9">
        <v>0</v>
      </c>
      <c r="I9">
        <v>6</v>
      </c>
      <c r="J9">
        <v>1</v>
      </c>
      <c r="K9">
        <v>0</v>
      </c>
      <c r="L9">
        <v>35</v>
      </c>
      <c r="M9">
        <v>8</v>
      </c>
      <c r="N9">
        <v>0</v>
      </c>
      <c r="O9">
        <v>11</v>
      </c>
      <c r="P9">
        <v>3</v>
      </c>
      <c r="Q9">
        <v>0</v>
      </c>
      <c r="R9">
        <v>1</v>
      </c>
      <c r="S9">
        <v>0</v>
      </c>
      <c r="T9">
        <v>0</v>
      </c>
    </row>
    <row r="10" spans="1:20" x14ac:dyDescent="0.25">
      <c r="C10" s="3" t="str">
        <v>self-evaluation</v>
      </c>
      <c r="D10" t="str">
        <v>no</v>
      </c>
      <c r="E10" t="str">
        <v>no</v>
      </c>
      <c r="F10" t="str">
        <v>Improving students’ self-evaluation of learning for key concepts in textbook materials</v>
      </c>
      <c r="G10">
        <v>2007</v>
      </c>
      <c r="H10">
        <v>0</v>
      </c>
      <c r="I10">
        <v>1</v>
      </c>
      <c r="J10">
        <v>13</v>
      </c>
      <c r="K10">
        <v>0</v>
      </c>
      <c r="L10">
        <v>8</v>
      </c>
      <c r="M10">
        <v>28</v>
      </c>
      <c r="N10">
        <v>0</v>
      </c>
      <c r="O10">
        <v>0</v>
      </c>
      <c r="P10">
        <v>3</v>
      </c>
      <c r="Q10">
        <v>1</v>
      </c>
      <c r="R10">
        <v>1</v>
      </c>
      <c r="S10">
        <v>0</v>
      </c>
      <c r="T10">
        <v>0</v>
      </c>
    </row>
    <row r="11" spans="1:20" ht="30" x14ac:dyDescent="0.25">
      <c r="C11" s="87" t="str">
        <v>self-monitoring with goalsetting.</v>
      </c>
      <c r="D11" t="str">
        <v>no</v>
      </c>
      <c r="E11" t="str">
        <v>no</v>
      </c>
      <c r="F11" t="str">
        <v>Self-monitoring, self-awareness, and self-determination in cardiac rehabilitation</v>
      </c>
      <c r="G11">
        <v>2010</v>
      </c>
      <c r="H11">
        <v>0</v>
      </c>
      <c r="I11">
        <v>24</v>
      </c>
      <c r="J11">
        <v>0</v>
      </c>
      <c r="K11">
        <v>0</v>
      </c>
      <c r="L11">
        <v>50</v>
      </c>
      <c r="M11">
        <v>5</v>
      </c>
      <c r="N11">
        <v>0</v>
      </c>
      <c r="O11">
        <v>0</v>
      </c>
      <c r="P11">
        <v>1</v>
      </c>
      <c r="Q11">
        <v>6</v>
      </c>
      <c r="R11">
        <v>13</v>
      </c>
      <c r="S11">
        <v>0</v>
      </c>
      <c r="T11">
        <v>0</v>
      </c>
    </row>
    <row r="12" spans="1:20" ht="30" x14ac:dyDescent="0.25">
      <c r="C12" s="87" t="str">
        <v>monitoring one’s learning goals and progress</v>
      </c>
      <c r="D12" t="str">
        <v>no</v>
      </c>
      <c r="E12" t="str">
        <v>no</v>
      </c>
      <c r="F12" t="str">
        <v>Motivational profiles and learning experience across Chinese language proficiency levels</v>
      </c>
      <c r="G12">
        <v>2020</v>
      </c>
      <c r="H12">
        <v>0</v>
      </c>
      <c r="I12">
        <v>0</v>
      </c>
      <c r="J12">
        <v>1</v>
      </c>
      <c r="K12">
        <v>0</v>
      </c>
      <c r="L12">
        <v>1</v>
      </c>
      <c r="M12">
        <v>1</v>
      </c>
      <c r="N12">
        <v>0</v>
      </c>
      <c r="O12">
        <v>0</v>
      </c>
      <c r="P12">
        <v>0</v>
      </c>
      <c r="Q12">
        <v>6</v>
      </c>
      <c r="R12">
        <v>69</v>
      </c>
      <c r="S12">
        <v>48</v>
      </c>
      <c r="T12">
        <v>3</v>
      </c>
    </row>
    <row r="13" spans="1:20" x14ac:dyDescent="0.25">
      <c r="C13" s="3" t="str">
        <v>self-evaluation</v>
      </c>
      <c r="D13" t="str">
        <v>no</v>
      </c>
      <c r="E13" t="str">
        <v>no</v>
      </c>
      <c r="F13" t="str">
        <v>Online self-evaluation of fMRI-based neurofeedback performance</v>
      </c>
      <c r="G13">
        <v>2023</v>
      </c>
      <c r="H13">
        <v>0</v>
      </c>
      <c r="I13">
        <v>0</v>
      </c>
      <c r="J13">
        <v>17</v>
      </c>
      <c r="K13">
        <v>0</v>
      </c>
      <c r="L13">
        <v>3</v>
      </c>
      <c r="M13">
        <v>27</v>
      </c>
      <c r="N13">
        <v>0</v>
      </c>
      <c r="O13">
        <v>0</v>
      </c>
      <c r="P13">
        <v>55</v>
      </c>
      <c r="Q13">
        <v>1</v>
      </c>
      <c r="R13">
        <v>2</v>
      </c>
      <c r="S13">
        <v>0</v>
      </c>
      <c r="T13">
        <v>20</v>
      </c>
    </row>
    <row r="14" spans="1:20" ht="45" x14ac:dyDescent="0.25">
      <c r="C14" s="87" t="str">
        <v>self-evaluation, self-monitoring (Watson, 2004), goal setting</v>
      </c>
      <c r="D14" t="str">
        <v>no</v>
      </c>
      <c r="E14" t="str">
        <v>no</v>
      </c>
      <c r="F14" t="str">
        <v>Self-regulated learning: an overview of metacognition, motivation and behaviour</v>
      </c>
      <c r="G14">
        <v>2015</v>
      </c>
      <c r="H14">
        <v>0</v>
      </c>
      <c r="I14">
        <v>3</v>
      </c>
      <c r="J14">
        <v>1</v>
      </c>
      <c r="K14">
        <v>0</v>
      </c>
      <c r="L14">
        <v>4</v>
      </c>
      <c r="M14">
        <v>1</v>
      </c>
      <c r="N14">
        <v>0</v>
      </c>
      <c r="O14">
        <v>0</v>
      </c>
      <c r="P14">
        <v>10</v>
      </c>
      <c r="Q14">
        <v>0</v>
      </c>
      <c r="R14">
        <v>0</v>
      </c>
      <c r="S14">
        <v>0</v>
      </c>
      <c r="T14">
        <v>0</v>
      </c>
    </row>
    <row r="15" spans="1:20" ht="45" x14ac:dyDescent="0.25">
      <c r="C15" s="3" t="str">
        <v>metacognitive evaluations of perceptual and memorial decisions</v>
      </c>
      <c r="D15" t="str">
        <v>no</v>
      </c>
      <c r="E15" t="str">
        <v>no</v>
      </c>
      <c r="F15" t="str">
        <v>Medial and Lateral Networks in Anterior Prefrontal Cortex Support Metacognitive Ability for Memory and Perception</v>
      </c>
      <c r="G15">
        <v>2013</v>
      </c>
      <c r="H15">
        <v>0</v>
      </c>
      <c r="I15">
        <v>1</v>
      </c>
      <c r="J15">
        <v>5</v>
      </c>
      <c r="K15">
        <v>0</v>
      </c>
      <c r="L15">
        <v>9</v>
      </c>
      <c r="M15">
        <v>8</v>
      </c>
      <c r="N15">
        <v>0</v>
      </c>
      <c r="O15">
        <v>0</v>
      </c>
      <c r="P15">
        <v>0</v>
      </c>
      <c r="Q15">
        <v>9</v>
      </c>
      <c r="R15">
        <v>1</v>
      </c>
      <c r="S15">
        <v>0</v>
      </c>
      <c r="T15">
        <v>0</v>
      </c>
    </row>
    <row r="16" spans="1:20" ht="30" x14ac:dyDescent="0.25">
      <c r="C16" s="3" t="str">
        <v>metacognition about mental imagery</v>
      </c>
      <c r="D16" t="str">
        <v>no</v>
      </c>
      <c r="E16" t="str">
        <v>no</v>
      </c>
      <c r="F16" t="str">
        <v>The future of metacognition research: Balancing construct breadth with measurement rigor</v>
      </c>
      <c r="G16">
        <v>2024</v>
      </c>
      <c r="H16">
        <v>0</v>
      </c>
      <c r="I16">
        <v>0</v>
      </c>
      <c r="J16">
        <v>10</v>
      </c>
      <c r="K16">
        <v>0</v>
      </c>
      <c r="L16">
        <v>7</v>
      </c>
      <c r="M16">
        <v>14</v>
      </c>
      <c r="N16">
        <v>6</v>
      </c>
      <c r="O16">
        <v>14</v>
      </c>
      <c r="P16">
        <v>0</v>
      </c>
      <c r="Q16">
        <v>3</v>
      </c>
      <c r="R16">
        <v>16</v>
      </c>
      <c r="S16">
        <v>0</v>
      </c>
      <c r="T16">
        <v>2</v>
      </c>
    </row>
    <row r="17" spans="1:20" ht="30" x14ac:dyDescent="0.25">
      <c r="A17" s="3" t="s">
        <v>211</v>
      </c>
      <c r="C17" s="86" t="str">
        <v>Error monitoring is the metacognitive process</v>
      </c>
      <c r="D17" t="str">
        <v>no</v>
      </c>
      <c r="E17" t="str">
        <v>no</v>
      </c>
      <c r="F17" t="str">
        <v>Metacognition in human decision-making: Confidence and error monitoring</v>
      </c>
      <c r="G17">
        <v>2012</v>
      </c>
      <c r="H17">
        <v>0</v>
      </c>
      <c r="I17">
        <v>1</v>
      </c>
      <c r="J17">
        <v>10</v>
      </c>
      <c r="K17">
        <v>0</v>
      </c>
      <c r="L17">
        <v>39</v>
      </c>
      <c r="M17">
        <v>16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</row>
    <row r="18" spans="1:20" ht="60" x14ac:dyDescent="0.25">
      <c r="C18" s="3" t="str">
        <v>evaluation regarding personal traits and abilities ..., self-monitoring of current affective states</v>
      </c>
      <c r="D18" t="str">
        <v>no</v>
      </c>
      <c r="E18" t="str">
        <v>no</v>
      </c>
      <c r="F18" t="str">
        <v>Metacognitive evaluation, self-relevance, and the right prefrontal cortex</v>
      </c>
      <c r="G18">
        <v>2004</v>
      </c>
      <c r="H18">
        <v>0</v>
      </c>
      <c r="I18">
        <v>3</v>
      </c>
      <c r="J18">
        <v>23</v>
      </c>
      <c r="K18">
        <v>0</v>
      </c>
      <c r="L18">
        <v>4</v>
      </c>
      <c r="M18">
        <v>61</v>
      </c>
      <c r="N18">
        <v>0</v>
      </c>
      <c r="O18">
        <v>0</v>
      </c>
      <c r="P18">
        <v>0</v>
      </c>
      <c r="Q18">
        <v>0</v>
      </c>
      <c r="R18">
        <v>2</v>
      </c>
      <c r="S18">
        <v>0</v>
      </c>
      <c r="T18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68BD-9827-43F6-A597-64A2ECB812F0}">
  <dimension ref="B2:D27"/>
  <sheetViews>
    <sheetView showGridLines="0" workbookViewId="0">
      <selection activeCell="C5" sqref="C5:D26"/>
    </sheetView>
  </sheetViews>
  <sheetFormatPr defaultColWidth="8.85546875" defaultRowHeight="15" x14ac:dyDescent="0.25"/>
  <cols>
    <col min="2" max="2" width="3.85546875" customWidth="1"/>
    <col min="3" max="3" width="20.42578125" bestFit="1" customWidth="1"/>
    <col min="4" max="4" width="26.7109375" bestFit="1" customWidth="1"/>
  </cols>
  <sheetData>
    <row r="2" spans="2:4" x14ac:dyDescent="0.25">
      <c r="B2" s="12" t="s">
        <v>164</v>
      </c>
    </row>
    <row r="4" spans="2:4" x14ac:dyDescent="0.25">
      <c r="C4" s="14" t="s">
        <v>55</v>
      </c>
      <c r="D4" t="s">
        <v>165</v>
      </c>
    </row>
    <row r="5" spans="2:4" x14ac:dyDescent="0.25">
      <c r="C5">
        <v>2003</v>
      </c>
      <c r="D5">
        <v>1</v>
      </c>
    </row>
    <row r="6" spans="2:4" x14ac:dyDescent="0.25">
      <c r="C6">
        <v>2004</v>
      </c>
      <c r="D6">
        <v>2</v>
      </c>
    </row>
    <row r="7" spans="2:4" x14ac:dyDescent="0.25">
      <c r="C7">
        <v>2005</v>
      </c>
      <c r="D7">
        <v>1</v>
      </c>
    </row>
    <row r="8" spans="2:4" x14ac:dyDescent="0.25">
      <c r="C8">
        <v>2006</v>
      </c>
      <c r="D8">
        <v>1</v>
      </c>
    </row>
    <row r="9" spans="2:4" x14ac:dyDescent="0.25">
      <c r="C9">
        <v>2007</v>
      </c>
      <c r="D9">
        <v>2</v>
      </c>
    </row>
    <row r="10" spans="2:4" x14ac:dyDescent="0.25">
      <c r="C10">
        <v>2008</v>
      </c>
      <c r="D10">
        <v>3</v>
      </c>
    </row>
    <row r="11" spans="2:4" x14ac:dyDescent="0.25">
      <c r="C11">
        <v>2009</v>
      </c>
      <c r="D11">
        <v>6</v>
      </c>
    </row>
    <row r="12" spans="2:4" x14ac:dyDescent="0.25">
      <c r="C12">
        <v>2010</v>
      </c>
      <c r="D12">
        <v>2</v>
      </c>
    </row>
    <row r="13" spans="2:4" x14ac:dyDescent="0.25">
      <c r="C13">
        <v>2011</v>
      </c>
      <c r="D13">
        <v>3</v>
      </c>
    </row>
    <row r="14" spans="2:4" x14ac:dyDescent="0.25">
      <c r="C14">
        <v>2012</v>
      </c>
      <c r="D14">
        <v>4</v>
      </c>
    </row>
    <row r="15" spans="2:4" x14ac:dyDescent="0.25">
      <c r="C15">
        <v>2013</v>
      </c>
      <c r="D15">
        <v>4</v>
      </c>
    </row>
    <row r="16" spans="2:4" x14ac:dyDescent="0.25">
      <c r="C16">
        <v>2014</v>
      </c>
      <c r="D16">
        <v>3</v>
      </c>
    </row>
    <row r="17" spans="3:4" x14ac:dyDescent="0.25">
      <c r="C17">
        <v>2015</v>
      </c>
      <c r="D17">
        <v>4</v>
      </c>
    </row>
    <row r="18" spans="3:4" x14ac:dyDescent="0.25">
      <c r="C18">
        <v>2016</v>
      </c>
      <c r="D18">
        <v>5</v>
      </c>
    </row>
    <row r="19" spans="3:4" x14ac:dyDescent="0.25">
      <c r="C19">
        <v>2017</v>
      </c>
      <c r="D19">
        <v>7</v>
      </c>
    </row>
    <row r="20" spans="3:4" x14ac:dyDescent="0.25">
      <c r="C20">
        <v>2018</v>
      </c>
      <c r="D20">
        <v>1</v>
      </c>
    </row>
    <row r="21" spans="3:4" x14ac:dyDescent="0.25">
      <c r="C21">
        <v>2019</v>
      </c>
      <c r="D21">
        <v>6</v>
      </c>
    </row>
    <row r="22" spans="3:4" x14ac:dyDescent="0.25">
      <c r="C22">
        <v>2020</v>
      </c>
      <c r="D22">
        <v>5</v>
      </c>
    </row>
    <row r="23" spans="3:4" x14ac:dyDescent="0.25">
      <c r="C23">
        <v>2021</v>
      </c>
      <c r="D23">
        <v>5</v>
      </c>
    </row>
    <row r="24" spans="3:4" x14ac:dyDescent="0.25">
      <c r="C24">
        <v>2022</v>
      </c>
      <c r="D24">
        <v>8</v>
      </c>
    </row>
    <row r="25" spans="3:4" x14ac:dyDescent="0.25">
      <c r="C25">
        <v>2023</v>
      </c>
      <c r="D25">
        <v>9</v>
      </c>
    </row>
    <row r="26" spans="3:4" x14ac:dyDescent="0.25">
      <c r="C26">
        <v>2024</v>
      </c>
      <c r="D26">
        <v>9</v>
      </c>
    </row>
    <row r="27" spans="3:4" x14ac:dyDescent="0.25">
      <c r="C27" t="s">
        <v>166</v>
      </c>
      <c r="D27">
        <v>91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Results</vt:lpstr>
      <vt:lpstr>AaA linking</vt:lpstr>
      <vt:lpstr>key phrases</vt:lpstr>
      <vt:lpstr>model keywords</vt:lpstr>
      <vt:lpstr>key phrases unique</vt:lpstr>
      <vt:lpstr>categorical variables</vt:lpstr>
      <vt:lpstr>MOP_LE_ME</vt:lpstr>
      <vt:lpstr>MOP_MI_LE</vt:lpstr>
      <vt:lpstr>MOP_ME_MI</vt:lpstr>
      <vt:lpstr>MOP_ME_LE_MI</vt:lpstr>
      <vt:lpstr>Experience and MOP</vt:lpstr>
      <vt:lpstr>Experience without MOP</vt:lpstr>
      <vt:lpstr>Without planning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Teodor Akov</dc:creator>
  <cp:keywords/>
  <dc:description/>
  <cp:lastModifiedBy>Teodor Akov</cp:lastModifiedBy>
  <cp:revision/>
  <dcterms:created xsi:type="dcterms:W3CDTF">2024-11-26T16:04:38Z</dcterms:created>
  <dcterms:modified xsi:type="dcterms:W3CDTF">2025-02-24T11:21:19Z</dcterms:modified>
  <cp:category/>
  <cp:contentStatus/>
</cp:coreProperties>
</file>